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Dombrowksy\01_Investor Relations\00 Aktienrückkauf\Meldungen\"/>
    </mc:Choice>
  </mc:AlternateContent>
  <xr:revisionPtr revIDLastSave="0" documentId="8_{2E972347-258A-4C59-AE9F-71D1D927730B}" xr6:coauthVersionLast="47" xr6:coauthVersionMax="47" xr10:uidLastSave="{00000000-0000-0000-0000-000000000000}"/>
  <bookViews>
    <workbookView xWindow="-110" yWindow="-110" windowWidth="19420" windowHeight="10420" xr2:uid="{0D0DA27B-712B-4491-B1A1-03A9D04A194B}"/>
  </bookViews>
  <sheets>
    <sheet name="LEI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86" i="1" l="1"/>
  <c r="H983" i="1"/>
  <c r="H978" i="1"/>
  <c r="H975" i="1"/>
  <c r="H969" i="1"/>
  <c r="H966" i="1"/>
  <c r="I962" i="1"/>
  <c r="H962" i="1"/>
  <c r="I959" i="1"/>
  <c r="H959" i="1"/>
  <c r="I952" i="1"/>
  <c r="H952" i="1"/>
  <c r="H947" i="1"/>
  <c r="I945" i="1"/>
  <c r="H945" i="1"/>
  <c r="I942" i="1"/>
  <c r="H942" i="1"/>
  <c r="H939" i="1"/>
  <c r="I938" i="1"/>
  <c r="H938" i="1"/>
  <c r="I936" i="1"/>
  <c r="H936" i="1"/>
  <c r="I930" i="1"/>
  <c r="H930" i="1"/>
  <c r="I927" i="1"/>
  <c r="H927" i="1"/>
  <c r="I924" i="1"/>
  <c r="H924" i="1"/>
  <c r="I922" i="1"/>
  <c r="H922" i="1"/>
  <c r="I918" i="1"/>
  <c r="H918" i="1"/>
  <c r="I917" i="1"/>
  <c r="H917" i="1"/>
  <c r="I915" i="1"/>
  <c r="H915" i="1"/>
  <c r="I912" i="1"/>
  <c r="H912" i="1"/>
  <c r="I909" i="1"/>
  <c r="H909" i="1"/>
  <c r="I906" i="1"/>
  <c r="H906" i="1"/>
  <c r="I904" i="1"/>
  <c r="H904" i="1"/>
  <c r="I897" i="1"/>
  <c r="H897" i="1"/>
  <c r="I895" i="1"/>
  <c r="H895" i="1"/>
  <c r="I891" i="1"/>
  <c r="H891" i="1"/>
  <c r="I890" i="1"/>
  <c r="H890" i="1"/>
  <c r="I887" i="1"/>
  <c r="H887" i="1"/>
  <c r="I877" i="1"/>
  <c r="H877" i="1"/>
  <c r="I873" i="1"/>
  <c r="H873" i="1"/>
  <c r="H869" i="1"/>
  <c r="I867" i="1"/>
  <c r="H867" i="1"/>
  <c r="H861" i="1"/>
  <c r="I859" i="1"/>
  <c r="H859" i="1"/>
  <c r="I857" i="1"/>
  <c r="H857" i="1"/>
  <c r="H850" i="1"/>
  <c r="H848" i="1"/>
  <c r="H846" i="1"/>
  <c r="H844" i="1"/>
  <c r="I840" i="1"/>
  <c r="H840" i="1"/>
  <c r="I836" i="1"/>
  <c r="H836" i="1"/>
  <c r="I833" i="1"/>
  <c r="H833" i="1"/>
  <c r="H826" i="1"/>
  <c r="I825" i="1"/>
  <c r="H825" i="1"/>
  <c r="I823" i="1"/>
  <c r="H823" i="1"/>
  <c r="I821" i="1"/>
  <c r="H821" i="1"/>
  <c r="I820" i="1"/>
  <c r="H820" i="1"/>
  <c r="I818" i="1"/>
  <c r="H818" i="1"/>
  <c r="H811" i="1"/>
  <c r="I808" i="1"/>
  <c r="H808" i="1"/>
  <c r="H803" i="1"/>
  <c r="I801" i="1"/>
  <c r="H801" i="1"/>
  <c r="H798" i="1"/>
  <c r="H793" i="1"/>
  <c r="H790" i="1"/>
  <c r="H787" i="1"/>
  <c r="I785" i="1"/>
  <c r="H785" i="1"/>
  <c r="I782" i="1"/>
  <c r="H782" i="1"/>
  <c r="H779" i="1"/>
  <c r="I775" i="1"/>
  <c r="H775" i="1"/>
  <c r="I769" i="1"/>
  <c r="H769" i="1"/>
  <c r="H764" i="1"/>
  <c r="I762" i="1"/>
  <c r="H762" i="1"/>
  <c r="H756" i="1"/>
  <c r="I753" i="1"/>
  <c r="H753" i="1"/>
  <c r="H749" i="1"/>
  <c r="H738" i="1"/>
  <c r="H734" i="1"/>
  <c r="H729" i="1"/>
  <c r="I727" i="1"/>
  <c r="H727" i="1"/>
  <c r="I724" i="1"/>
  <c r="H724" i="1"/>
  <c r="I721" i="1"/>
  <c r="H721" i="1"/>
  <c r="I717" i="1"/>
  <c r="H717" i="1"/>
  <c r="I714" i="1"/>
  <c r="H714" i="1"/>
  <c r="H711" i="1"/>
  <c r="I706" i="1"/>
  <c r="H706" i="1"/>
  <c r="H702" i="1"/>
  <c r="I700" i="1"/>
  <c r="H700" i="1"/>
  <c r="H699" i="1"/>
  <c r="H696" i="1"/>
  <c r="I693" i="1"/>
  <c r="H693" i="1"/>
  <c r="H689" i="1"/>
  <c r="I686" i="1"/>
  <c r="H686" i="1"/>
  <c r="H683" i="1"/>
  <c r="I679" i="1"/>
  <c r="H679" i="1"/>
  <c r="H676" i="1"/>
  <c r="I673" i="1"/>
  <c r="H673" i="1"/>
  <c r="H671" i="1"/>
  <c r="H669" i="1"/>
  <c r="I666" i="1"/>
  <c r="H666" i="1"/>
  <c r="H660" i="1"/>
  <c r="I659" i="1"/>
  <c r="H659" i="1"/>
  <c r="I655" i="1"/>
  <c r="H655" i="1"/>
  <c r="H653" i="1"/>
  <c r="H652" i="1"/>
  <c r="H649" i="1"/>
  <c r="H644" i="1"/>
  <c r="H642" i="1"/>
  <c r="H640" i="1"/>
  <c r="I637" i="1"/>
  <c r="H637" i="1"/>
  <c r="I634" i="1"/>
  <c r="H634" i="1"/>
  <c r="H631" i="1"/>
  <c r="I628" i="1"/>
  <c r="H628" i="1"/>
  <c r="I624" i="1"/>
  <c r="H624" i="1"/>
  <c r="H622" i="1"/>
  <c r="I612" i="1"/>
  <c r="H612" i="1"/>
  <c r="I610" i="1"/>
  <c r="H610" i="1"/>
  <c r="H607" i="1"/>
  <c r="I600" i="1"/>
  <c r="H600" i="1"/>
  <c r="I596" i="1"/>
  <c r="H596" i="1"/>
  <c r="H594" i="1"/>
  <c r="I591" i="1"/>
  <c r="H591" i="1"/>
  <c r="I589" i="1"/>
  <c r="H589" i="1"/>
  <c r="H587" i="1"/>
  <c r="H584" i="1"/>
  <c r="H583" i="1"/>
  <c r="H580" i="1"/>
  <c r="H577" i="1"/>
  <c r="H575" i="1"/>
  <c r="I573" i="1"/>
  <c r="H573" i="1"/>
  <c r="H570" i="1"/>
  <c r="H568" i="1"/>
  <c r="H566" i="1"/>
  <c r="H564" i="1"/>
  <c r="H563" i="1"/>
  <c r="H562" i="1"/>
  <c r="H560" i="1"/>
  <c r="H556" i="1"/>
  <c r="H554" i="1"/>
  <c r="H550" i="1"/>
  <c r="H547" i="1"/>
  <c r="I544" i="1"/>
  <c r="H544" i="1"/>
  <c r="H540" i="1"/>
  <c r="I538" i="1"/>
  <c r="H538" i="1"/>
  <c r="I535" i="1"/>
  <c r="H535" i="1"/>
  <c r="H533" i="1"/>
  <c r="I530" i="1"/>
  <c r="H530" i="1"/>
  <c r="I525" i="1"/>
  <c r="H525" i="1"/>
  <c r="I521" i="1"/>
  <c r="H521" i="1"/>
  <c r="H517" i="1"/>
  <c r="H514" i="1"/>
  <c r="I511" i="1"/>
  <c r="H511" i="1"/>
  <c r="I507" i="1"/>
  <c r="H507" i="1"/>
  <c r="I503" i="1"/>
  <c r="H503" i="1"/>
  <c r="H499" i="1"/>
  <c r="I496" i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<sst xmlns="http://schemas.openxmlformats.org/spreadsheetml/2006/main" count="1982" uniqueCount="17">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</sst>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#,##0.0000"/>
    <numFmt numFmtId="166" formatCode="0.0000"/>
    <numFmt numFmtId="167" formatCode="0.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28C42-CA17-403B-9FB7-A50E69C496C2}">
  <dimension ref="A1:J988"/>
  <sheetViews>
    <sheetView tabSelected="1" workbookViewId="0">
      <pane ySplit="2" topLeftCell="A3" activePane="bottomLeft" state="frozen"/>
      <selection pane="bottomLeft" activeCell="I10" sqref="I10"/>
    </sheetView>
  </sheetViews>
  <sheetFormatPr baseColWidth="10" defaultRowHeight="15.5" x14ac:dyDescent="0.45"/>
  <cols>
    <col min="6" max="6" width="33.08203125" bestFit="1" customWidth="1"/>
    <col min="7" max="7" width="11" bestFit="1" customWidth="1"/>
    <col min="8" max="8" width="11.5" bestFit="1" customWidth="1"/>
    <col min="9" max="9" width="15.9140625" bestFit="1" customWidth="1"/>
  </cols>
  <sheetData>
    <row r="1" spans="1:9" x14ac:dyDescent="0.45">
      <c r="A1" t="s">
        <v>12</v>
      </c>
    </row>
    <row r="2" spans="1:9" ht="31" x14ac:dyDescent="0.45">
      <c r="A2" s="14" t="s">
        <v>0</v>
      </c>
      <c r="B2" s="15" t="s">
        <v>1</v>
      </c>
      <c r="C2" s="15" t="s">
        <v>2</v>
      </c>
      <c r="D2" s="16" t="s">
        <v>3</v>
      </c>
      <c r="E2" s="17" t="s">
        <v>13</v>
      </c>
      <c r="F2" s="16" t="s">
        <v>14</v>
      </c>
      <c r="G2" s="15" t="s">
        <v>4</v>
      </c>
      <c r="H2" s="15" t="s">
        <v>15</v>
      </c>
      <c r="I2" s="15" t="s">
        <v>16</v>
      </c>
    </row>
    <row r="3" spans="1:9" x14ac:dyDescent="0.45">
      <c r="A3" s="4">
        <v>45427</v>
      </c>
      <c r="B3" s="1">
        <v>40</v>
      </c>
      <c r="C3" s="2">
        <v>17.5</v>
      </c>
      <c r="D3" s="5">
        <v>0.43576388889050577</v>
      </c>
      <c r="E3" s="6" t="s">
        <v>5</v>
      </c>
      <c r="F3" s="6" t="s">
        <v>6</v>
      </c>
      <c r="G3" s="3">
        <v>700</v>
      </c>
    </row>
    <row r="4" spans="1:9" x14ac:dyDescent="0.45">
      <c r="A4" s="4">
        <v>45427</v>
      </c>
      <c r="B4" s="1">
        <v>70</v>
      </c>
      <c r="C4" s="2">
        <v>17.5</v>
      </c>
      <c r="D4" s="5">
        <v>0.43576388889050577</v>
      </c>
      <c r="E4" s="6" t="s">
        <v>5</v>
      </c>
      <c r="F4" s="6" t="s">
        <v>6</v>
      </c>
      <c r="G4" s="3">
        <v>1225</v>
      </c>
    </row>
    <row r="5" spans="1:9" x14ac:dyDescent="0.45">
      <c r="A5" s="4">
        <v>45427</v>
      </c>
      <c r="B5" s="1">
        <v>70</v>
      </c>
      <c r="C5" s="2">
        <v>17.5</v>
      </c>
      <c r="D5" s="5">
        <v>0.43577546296000946</v>
      </c>
      <c r="E5" s="6" t="s">
        <v>5</v>
      </c>
      <c r="F5" s="6" t="s">
        <v>6</v>
      </c>
      <c r="G5" s="3">
        <v>1225</v>
      </c>
    </row>
    <row r="6" spans="1:9" x14ac:dyDescent="0.45">
      <c r="A6" s="4">
        <v>45427</v>
      </c>
      <c r="B6" s="1">
        <v>70</v>
      </c>
      <c r="C6" s="2">
        <v>17.5</v>
      </c>
      <c r="D6" s="5">
        <v>0.43577546296000946</v>
      </c>
      <c r="E6" s="6" t="s">
        <v>5</v>
      </c>
      <c r="F6" s="6" t="s">
        <v>6</v>
      </c>
      <c r="G6" s="3">
        <v>1225</v>
      </c>
    </row>
    <row r="7" spans="1:9" x14ac:dyDescent="0.45">
      <c r="A7" s="4">
        <v>45427</v>
      </c>
      <c r="B7" s="1">
        <v>70</v>
      </c>
      <c r="C7" s="2">
        <v>17.5</v>
      </c>
      <c r="D7" s="5">
        <v>0.43577546296000946</v>
      </c>
      <c r="E7" s="6" t="s">
        <v>5</v>
      </c>
      <c r="F7" s="6" t="s">
        <v>6</v>
      </c>
      <c r="G7" s="3">
        <v>1225</v>
      </c>
    </row>
    <row r="8" spans="1:9" x14ac:dyDescent="0.45">
      <c r="A8" s="4">
        <v>45427</v>
      </c>
      <c r="B8" s="1">
        <v>70</v>
      </c>
      <c r="C8" s="2">
        <v>17.5</v>
      </c>
      <c r="D8" s="5">
        <v>0.43577546296000946</v>
      </c>
      <c r="E8" s="6" t="s">
        <v>5</v>
      </c>
      <c r="F8" s="6" t="s">
        <v>6</v>
      </c>
      <c r="G8" s="3">
        <v>1225</v>
      </c>
    </row>
    <row r="9" spans="1:9" x14ac:dyDescent="0.45">
      <c r="A9" s="4">
        <v>45427</v>
      </c>
      <c r="B9" s="1">
        <v>70</v>
      </c>
      <c r="C9" s="2">
        <v>17.5</v>
      </c>
      <c r="D9" s="5">
        <v>0.43577546296000946</v>
      </c>
      <c r="E9" s="6" t="s">
        <v>5</v>
      </c>
      <c r="F9" s="6" t="s">
        <v>6</v>
      </c>
      <c r="G9" s="3">
        <v>1225</v>
      </c>
    </row>
    <row r="10" spans="1:9" x14ac:dyDescent="0.45">
      <c r="A10" s="4">
        <v>45427</v>
      </c>
      <c r="B10" s="1">
        <v>70</v>
      </c>
      <c r="C10" s="2">
        <v>17.5</v>
      </c>
      <c r="D10" s="5">
        <v>0.43577546296000946</v>
      </c>
      <c r="E10" s="6" t="s">
        <v>5</v>
      </c>
      <c r="F10" s="6" t="s">
        <v>6</v>
      </c>
      <c r="G10" s="3">
        <v>1225</v>
      </c>
    </row>
    <row r="11" spans="1:9" x14ac:dyDescent="0.45">
      <c r="A11" s="4">
        <v>45427</v>
      </c>
      <c r="B11" s="1">
        <v>70</v>
      </c>
      <c r="C11" s="2">
        <v>17.5</v>
      </c>
      <c r="D11" s="5">
        <v>0.43578703703678912</v>
      </c>
      <c r="E11" s="6" t="s">
        <v>5</v>
      </c>
      <c r="F11" s="6" t="s">
        <v>6</v>
      </c>
      <c r="G11" s="3">
        <v>1225</v>
      </c>
    </row>
    <row r="12" spans="1:9" x14ac:dyDescent="0.45">
      <c r="A12" s="18">
        <v>45427</v>
      </c>
      <c r="B12" s="19">
        <v>39</v>
      </c>
      <c r="C12" s="20">
        <v>17.5</v>
      </c>
      <c r="D12" s="21">
        <v>0.43578703703678912</v>
      </c>
      <c r="E12" s="22" t="s">
        <v>5</v>
      </c>
      <c r="F12" s="22" t="s">
        <v>6</v>
      </c>
      <c r="G12" s="23">
        <v>682.5</v>
      </c>
      <c r="H12" s="24">
        <v>639</v>
      </c>
      <c r="I12" s="25">
        <v>17.5</v>
      </c>
    </row>
    <row r="13" spans="1:9" x14ac:dyDescent="0.45">
      <c r="A13" s="4">
        <v>45427</v>
      </c>
      <c r="B13" s="1">
        <v>192</v>
      </c>
      <c r="C13" s="2">
        <v>17.5</v>
      </c>
      <c r="D13" s="5">
        <v>0.38648148148058681</v>
      </c>
      <c r="E13" s="6" t="s">
        <v>5</v>
      </c>
      <c r="F13" s="6" t="s">
        <v>7</v>
      </c>
      <c r="G13" s="3">
        <v>3360</v>
      </c>
    </row>
    <row r="14" spans="1:9" x14ac:dyDescent="0.45">
      <c r="A14" s="4">
        <v>45427</v>
      </c>
      <c r="B14" s="1">
        <v>1</v>
      </c>
      <c r="C14" s="2">
        <v>17.5</v>
      </c>
      <c r="D14" s="5">
        <v>0.41695601851824904</v>
      </c>
      <c r="E14" s="6" t="s">
        <v>5</v>
      </c>
      <c r="F14" s="6" t="s">
        <v>7</v>
      </c>
      <c r="G14" s="3">
        <v>17.5</v>
      </c>
    </row>
    <row r="15" spans="1:9" x14ac:dyDescent="0.45">
      <c r="A15" s="4">
        <v>45427</v>
      </c>
      <c r="B15" s="1">
        <v>34</v>
      </c>
      <c r="C15" s="2">
        <v>17.5</v>
      </c>
      <c r="D15" s="5">
        <v>0.43462962962803431</v>
      </c>
      <c r="E15" s="6" t="s">
        <v>5</v>
      </c>
      <c r="F15" s="6" t="s">
        <v>7</v>
      </c>
      <c r="G15" s="3">
        <v>595</v>
      </c>
    </row>
    <row r="16" spans="1:9" x14ac:dyDescent="0.45">
      <c r="A16" s="4">
        <v>45427</v>
      </c>
      <c r="B16" s="1">
        <v>73</v>
      </c>
      <c r="C16" s="2">
        <v>17.5</v>
      </c>
      <c r="D16" s="5">
        <v>0.43570601852115942</v>
      </c>
      <c r="E16" s="6" t="s">
        <v>5</v>
      </c>
      <c r="F16" s="6" t="s">
        <v>7</v>
      </c>
      <c r="G16" s="3">
        <v>1277.5</v>
      </c>
    </row>
    <row r="17" spans="1:9" x14ac:dyDescent="0.45">
      <c r="A17" s="4">
        <v>45427</v>
      </c>
      <c r="B17" s="1">
        <v>25</v>
      </c>
      <c r="C17" s="2">
        <v>17.2</v>
      </c>
      <c r="D17" s="5">
        <v>0.45175925926014315</v>
      </c>
      <c r="E17" s="6" t="s">
        <v>5</v>
      </c>
      <c r="F17" s="6" t="s">
        <v>7</v>
      </c>
      <c r="G17" s="3">
        <v>430</v>
      </c>
    </row>
    <row r="18" spans="1:9" x14ac:dyDescent="0.45">
      <c r="A18" s="18">
        <v>45427</v>
      </c>
      <c r="B18" s="19">
        <v>284</v>
      </c>
      <c r="C18" s="20">
        <v>17.5</v>
      </c>
      <c r="D18" s="21">
        <v>0.61887731481692754</v>
      </c>
      <c r="E18" s="22" t="s">
        <v>5</v>
      </c>
      <c r="F18" s="22" t="s">
        <v>7</v>
      </c>
      <c r="G18" s="23">
        <v>4970</v>
      </c>
      <c r="H18" s="19">
        <v>609</v>
      </c>
      <c r="I18" s="20">
        <v>17.487684729064039</v>
      </c>
    </row>
    <row r="19" spans="1:9" x14ac:dyDescent="0.45">
      <c r="A19" s="4">
        <v>45428</v>
      </c>
      <c r="B19" s="1">
        <v>100</v>
      </c>
      <c r="C19" s="2">
        <v>17.45</v>
      </c>
      <c r="D19" s="5">
        <v>0.50226851851766696</v>
      </c>
      <c r="E19" s="6" t="s">
        <v>5</v>
      </c>
      <c r="F19" s="6" t="s">
        <v>7</v>
      </c>
      <c r="G19" s="3">
        <v>1745</v>
      </c>
    </row>
    <row r="20" spans="1:9" x14ac:dyDescent="0.45">
      <c r="A20" s="4">
        <v>45428</v>
      </c>
      <c r="B20" s="1">
        <v>90</v>
      </c>
      <c r="C20" s="2">
        <v>17.75</v>
      </c>
      <c r="D20" s="5">
        <v>0.60706018518249039</v>
      </c>
      <c r="E20" s="6" t="s">
        <v>5</v>
      </c>
      <c r="F20" s="6" t="s">
        <v>7</v>
      </c>
      <c r="G20" s="3">
        <v>1597.5</v>
      </c>
    </row>
    <row r="21" spans="1:9" x14ac:dyDescent="0.45">
      <c r="A21" s="4">
        <v>45428</v>
      </c>
      <c r="B21" s="1">
        <v>240</v>
      </c>
      <c r="C21" s="2">
        <v>17.75</v>
      </c>
      <c r="D21" s="5">
        <v>0.60851851852203254</v>
      </c>
      <c r="E21" s="6" t="s">
        <v>5</v>
      </c>
      <c r="F21" s="6" t="s">
        <v>7</v>
      </c>
      <c r="G21" s="3">
        <v>4260</v>
      </c>
    </row>
    <row r="22" spans="1:9" x14ac:dyDescent="0.45">
      <c r="A22" s="4">
        <v>45428</v>
      </c>
      <c r="B22" s="1">
        <v>35</v>
      </c>
      <c r="C22" s="2">
        <v>17.75</v>
      </c>
      <c r="D22" s="5">
        <v>0.61582175926014315</v>
      </c>
      <c r="E22" s="6" t="s">
        <v>5</v>
      </c>
      <c r="F22" s="6" t="s">
        <v>7</v>
      </c>
      <c r="G22" s="3">
        <v>621.25</v>
      </c>
    </row>
    <row r="23" spans="1:9" x14ac:dyDescent="0.45">
      <c r="A23" s="18">
        <v>45428</v>
      </c>
      <c r="B23" s="19">
        <v>155</v>
      </c>
      <c r="C23" s="20">
        <v>17.75</v>
      </c>
      <c r="D23" s="21">
        <v>0.61770833333139308</v>
      </c>
      <c r="E23" s="22" t="s">
        <v>5</v>
      </c>
      <c r="F23" s="22" t="s">
        <v>7</v>
      </c>
      <c r="G23" s="23">
        <v>2751.25</v>
      </c>
      <c r="H23" s="24">
        <v>620</v>
      </c>
      <c r="I23" s="25">
        <v>17.701612903225808</v>
      </c>
    </row>
    <row r="24" spans="1:9" x14ac:dyDescent="0.45">
      <c r="A24" s="4">
        <v>45428</v>
      </c>
      <c r="B24" s="1">
        <v>282</v>
      </c>
      <c r="C24" s="2">
        <v>17.75</v>
      </c>
      <c r="D24" s="5">
        <v>0.64581018518219935</v>
      </c>
      <c r="E24" s="6" t="s">
        <v>5</v>
      </c>
      <c r="F24" s="6" t="s">
        <v>6</v>
      </c>
      <c r="G24" s="3">
        <v>5005.5</v>
      </c>
    </row>
    <row r="25" spans="1:9" x14ac:dyDescent="0.45">
      <c r="A25" s="18">
        <v>45428</v>
      </c>
      <c r="B25" s="19">
        <v>387</v>
      </c>
      <c r="C25" s="20">
        <v>17.8</v>
      </c>
      <c r="D25" s="21">
        <v>0.65511574073752854</v>
      </c>
      <c r="E25" s="22" t="s">
        <v>5</v>
      </c>
      <c r="F25" s="22" t="s">
        <v>6</v>
      </c>
      <c r="G25" s="23">
        <v>6888.6</v>
      </c>
      <c r="H25" s="19">
        <v>669</v>
      </c>
      <c r="I25" s="20">
        <v>17.778923766816146</v>
      </c>
    </row>
    <row r="26" spans="1:9" x14ac:dyDescent="0.45">
      <c r="A26" s="4">
        <v>45429</v>
      </c>
      <c r="B26" s="1">
        <v>225</v>
      </c>
      <c r="C26" s="2">
        <v>17.899999999999999</v>
      </c>
      <c r="D26" s="5">
        <v>0.46387731481809169</v>
      </c>
      <c r="E26" s="6" t="s">
        <v>5</v>
      </c>
      <c r="F26" s="6" t="s">
        <v>7</v>
      </c>
      <c r="G26" s="3">
        <v>4027.4999999999995</v>
      </c>
    </row>
    <row r="27" spans="1:9" x14ac:dyDescent="0.45">
      <c r="A27" s="4">
        <v>45429</v>
      </c>
      <c r="B27" s="1">
        <v>75</v>
      </c>
      <c r="C27" s="2">
        <v>17.899999999999999</v>
      </c>
      <c r="D27" s="5">
        <v>0.46387731481809169</v>
      </c>
      <c r="E27" s="6" t="s">
        <v>5</v>
      </c>
      <c r="F27" s="6" t="s">
        <v>7</v>
      </c>
      <c r="G27" s="3">
        <v>1342.5</v>
      </c>
    </row>
    <row r="28" spans="1:9" x14ac:dyDescent="0.45">
      <c r="A28" s="18">
        <v>45429</v>
      </c>
      <c r="B28" s="19">
        <v>306</v>
      </c>
      <c r="C28" s="20">
        <v>17.8</v>
      </c>
      <c r="D28" s="21">
        <v>0.55901620370423188</v>
      </c>
      <c r="E28" s="22" t="s">
        <v>5</v>
      </c>
      <c r="F28" s="22" t="s">
        <v>7</v>
      </c>
      <c r="G28" s="23">
        <v>5446.8</v>
      </c>
      <c r="H28" s="24">
        <v>606</v>
      </c>
      <c r="I28" s="25">
        <v>17.849504950495049</v>
      </c>
    </row>
    <row r="29" spans="1:9" x14ac:dyDescent="0.45">
      <c r="A29" s="4">
        <v>45429</v>
      </c>
      <c r="B29" s="1">
        <v>75</v>
      </c>
      <c r="C29" s="2">
        <v>17.899999999999999</v>
      </c>
      <c r="D29" s="5">
        <v>0.59079861111240461</v>
      </c>
      <c r="E29" s="6" t="s">
        <v>5</v>
      </c>
      <c r="F29" s="6" t="s">
        <v>6</v>
      </c>
      <c r="G29" s="3">
        <v>1342.5</v>
      </c>
    </row>
    <row r="30" spans="1:9" x14ac:dyDescent="0.45">
      <c r="A30" s="18">
        <v>45429</v>
      </c>
      <c r="B30" s="19">
        <v>280</v>
      </c>
      <c r="C30" s="20">
        <v>17.899999999999999</v>
      </c>
      <c r="D30" s="21">
        <v>0.64581018518219935</v>
      </c>
      <c r="E30" s="22" t="s">
        <v>5</v>
      </c>
      <c r="F30" s="22" t="s">
        <v>6</v>
      </c>
      <c r="G30" s="23">
        <v>5012</v>
      </c>
      <c r="H30" s="19">
        <v>355</v>
      </c>
      <c r="I30" s="20">
        <v>17.899999999999999</v>
      </c>
    </row>
    <row r="31" spans="1:9" x14ac:dyDescent="0.45">
      <c r="A31" s="26">
        <v>45433</v>
      </c>
      <c r="B31" s="27">
        <v>660</v>
      </c>
      <c r="C31" s="28">
        <v>17.7</v>
      </c>
      <c r="D31" s="29">
        <v>0.61621527777606389</v>
      </c>
      <c r="E31" s="30" t="s">
        <v>5</v>
      </c>
      <c r="F31" s="30" t="s">
        <v>7</v>
      </c>
      <c r="G31" s="31">
        <v>11682</v>
      </c>
      <c r="H31" s="32">
        <v>660</v>
      </c>
      <c r="I31" s="33">
        <v>17.7</v>
      </c>
    </row>
    <row r="32" spans="1:9" x14ac:dyDescent="0.45">
      <c r="A32" s="4">
        <v>45433</v>
      </c>
      <c r="B32" s="1">
        <v>200</v>
      </c>
      <c r="C32" s="2">
        <v>17.75</v>
      </c>
      <c r="D32" s="5">
        <v>0.64427083333430346</v>
      </c>
      <c r="E32" s="6" t="s">
        <v>5</v>
      </c>
      <c r="F32" s="6" t="s">
        <v>6</v>
      </c>
      <c r="G32" s="3">
        <v>3550</v>
      </c>
    </row>
    <row r="33" spans="1:9" x14ac:dyDescent="0.45">
      <c r="A33" s="4">
        <v>45433</v>
      </c>
      <c r="B33" s="1">
        <v>200</v>
      </c>
      <c r="C33" s="2">
        <v>17.75</v>
      </c>
      <c r="D33" s="5">
        <v>0.64435185184993315</v>
      </c>
      <c r="E33" s="6" t="s">
        <v>5</v>
      </c>
      <c r="F33" s="6" t="s">
        <v>6</v>
      </c>
      <c r="G33" s="3">
        <v>3550</v>
      </c>
    </row>
    <row r="34" spans="1:9" x14ac:dyDescent="0.45">
      <c r="A34" s="18">
        <v>45433</v>
      </c>
      <c r="B34" s="19">
        <v>224</v>
      </c>
      <c r="C34" s="20">
        <v>17.75</v>
      </c>
      <c r="D34" s="21">
        <v>0.64581018518219935</v>
      </c>
      <c r="E34" s="22" t="s">
        <v>5</v>
      </c>
      <c r="F34" s="22" t="s">
        <v>6</v>
      </c>
      <c r="G34" s="23">
        <v>3976</v>
      </c>
      <c r="H34" s="19">
        <v>624</v>
      </c>
      <c r="I34" s="20">
        <v>17.75</v>
      </c>
    </row>
    <row r="35" spans="1:9" x14ac:dyDescent="0.45">
      <c r="A35" s="26">
        <v>45434</v>
      </c>
      <c r="B35" s="27">
        <v>713</v>
      </c>
      <c r="C35" s="28">
        <v>18</v>
      </c>
      <c r="D35" s="29">
        <v>0.42299768518569181</v>
      </c>
      <c r="E35" s="30" t="s">
        <v>5</v>
      </c>
      <c r="F35" s="30" t="s">
        <v>7</v>
      </c>
      <c r="G35" s="31">
        <v>12834</v>
      </c>
      <c r="H35" s="32">
        <v>713</v>
      </c>
      <c r="I35" s="33">
        <v>18</v>
      </c>
    </row>
    <row r="36" spans="1:9" x14ac:dyDescent="0.45">
      <c r="A36" s="4">
        <v>45434</v>
      </c>
      <c r="B36" s="1">
        <v>70</v>
      </c>
      <c r="C36" s="2">
        <v>18</v>
      </c>
      <c r="D36" s="5">
        <v>0.42603009259619284</v>
      </c>
      <c r="E36" s="6" t="s">
        <v>5</v>
      </c>
      <c r="F36" s="6" t="s">
        <v>6</v>
      </c>
      <c r="G36" s="3">
        <v>1260</v>
      </c>
    </row>
    <row r="37" spans="1:9" x14ac:dyDescent="0.45">
      <c r="A37" s="18">
        <v>45434</v>
      </c>
      <c r="B37" s="19">
        <v>515</v>
      </c>
      <c r="C37" s="20">
        <v>18</v>
      </c>
      <c r="D37" s="21">
        <v>0.42609953703504289</v>
      </c>
      <c r="E37" s="22" t="s">
        <v>5</v>
      </c>
      <c r="F37" s="22" t="s">
        <v>6</v>
      </c>
      <c r="G37" s="23">
        <v>9270</v>
      </c>
      <c r="H37" s="19">
        <v>585</v>
      </c>
      <c r="I37" s="20">
        <v>18</v>
      </c>
    </row>
    <row r="38" spans="1:9" x14ac:dyDescent="0.45">
      <c r="A38" s="4">
        <v>45446</v>
      </c>
      <c r="B38" s="1">
        <v>500</v>
      </c>
      <c r="C38" s="2">
        <v>17.399999999999999</v>
      </c>
      <c r="D38" s="5">
        <v>0.52527777777868323</v>
      </c>
      <c r="E38" s="6" t="s">
        <v>5</v>
      </c>
      <c r="F38" s="6" t="s">
        <v>7</v>
      </c>
      <c r="G38" s="3">
        <v>8700</v>
      </c>
    </row>
    <row r="39" spans="1:9" x14ac:dyDescent="0.45">
      <c r="A39" s="4">
        <v>45446</v>
      </c>
      <c r="B39" s="1">
        <v>44</v>
      </c>
      <c r="C39" s="2">
        <v>17.399999999999999</v>
      </c>
      <c r="D39" s="5">
        <v>0.5689699074064265</v>
      </c>
      <c r="E39" s="6" t="s">
        <v>5</v>
      </c>
      <c r="F39" s="6" t="s">
        <v>7</v>
      </c>
      <c r="G39" s="3">
        <v>765.59999999999991</v>
      </c>
    </row>
    <row r="40" spans="1:9" x14ac:dyDescent="0.45">
      <c r="A40" s="4">
        <v>45446</v>
      </c>
      <c r="B40" s="1">
        <v>88</v>
      </c>
      <c r="C40" s="2">
        <v>17.399999999999999</v>
      </c>
      <c r="D40" s="5">
        <v>0.6108217592627625</v>
      </c>
      <c r="E40" s="6" t="s">
        <v>5</v>
      </c>
      <c r="F40" s="6" t="s">
        <v>7</v>
      </c>
      <c r="G40" s="3">
        <v>1531.1999999999998</v>
      </c>
    </row>
    <row r="41" spans="1:9" x14ac:dyDescent="0.45">
      <c r="A41" s="4">
        <v>45446</v>
      </c>
      <c r="B41" s="1">
        <v>41</v>
      </c>
      <c r="C41" s="2">
        <v>17.399999999999999</v>
      </c>
      <c r="D41" s="5">
        <v>0.6108217592627625</v>
      </c>
      <c r="E41" s="6" t="s">
        <v>5</v>
      </c>
      <c r="F41" s="6" t="s">
        <v>7</v>
      </c>
      <c r="G41" s="3">
        <v>713.4</v>
      </c>
    </row>
    <row r="42" spans="1:9" x14ac:dyDescent="0.45">
      <c r="A42" s="4">
        <v>45446</v>
      </c>
      <c r="B42" s="1">
        <v>194</v>
      </c>
      <c r="C42" s="2">
        <v>17.399999999999999</v>
      </c>
      <c r="D42" s="5">
        <v>0.66021990740409819</v>
      </c>
      <c r="E42" s="6" t="s">
        <v>5</v>
      </c>
      <c r="F42" s="6" t="s">
        <v>7</v>
      </c>
      <c r="G42" s="3">
        <v>3375.6</v>
      </c>
    </row>
    <row r="43" spans="1:9" x14ac:dyDescent="0.45">
      <c r="A43" s="4">
        <v>45446</v>
      </c>
      <c r="B43" s="1">
        <v>150</v>
      </c>
      <c r="C43" s="2">
        <v>17.399999999999999</v>
      </c>
      <c r="D43" s="5">
        <v>0.67283564814715646</v>
      </c>
      <c r="E43" s="6" t="s">
        <v>5</v>
      </c>
      <c r="F43" s="6" t="s">
        <v>7</v>
      </c>
      <c r="G43" s="3">
        <v>2610</v>
      </c>
    </row>
    <row r="44" spans="1:9" x14ac:dyDescent="0.45">
      <c r="A44" s="18">
        <v>45446</v>
      </c>
      <c r="B44" s="19">
        <v>28</v>
      </c>
      <c r="C44" s="20">
        <v>17.399999999999999</v>
      </c>
      <c r="D44" s="21">
        <v>0.67283564814715646</v>
      </c>
      <c r="E44" s="22" t="s">
        <v>5</v>
      </c>
      <c r="F44" s="22" t="s">
        <v>7</v>
      </c>
      <c r="G44" s="23">
        <v>487.19999999999993</v>
      </c>
      <c r="H44" s="19">
        <v>1045</v>
      </c>
      <c r="I44" s="25">
        <v>17.399999999999999</v>
      </c>
    </row>
    <row r="45" spans="1:9" x14ac:dyDescent="0.45">
      <c r="A45" s="4">
        <v>45446</v>
      </c>
      <c r="B45" s="1">
        <v>400</v>
      </c>
      <c r="C45" s="2">
        <v>17.5</v>
      </c>
      <c r="D45" s="5">
        <v>0.72134259259473765</v>
      </c>
      <c r="E45" s="6" t="s">
        <v>5</v>
      </c>
      <c r="F45" s="6" t="s">
        <v>6</v>
      </c>
      <c r="G45" s="3">
        <v>7000</v>
      </c>
    </row>
    <row r="46" spans="1:9" x14ac:dyDescent="0.45">
      <c r="A46" s="18">
        <v>45446</v>
      </c>
      <c r="B46" s="19">
        <v>288</v>
      </c>
      <c r="C46" s="20">
        <v>17.399999999999999</v>
      </c>
      <c r="D46" s="21">
        <v>0.729143518517958</v>
      </c>
      <c r="E46" s="22" t="s">
        <v>5</v>
      </c>
      <c r="F46" s="22" t="s">
        <v>6</v>
      </c>
      <c r="G46" s="23">
        <v>5011.2</v>
      </c>
      <c r="H46" s="19">
        <v>688</v>
      </c>
      <c r="I46" s="20">
        <v>17.458100000000002</v>
      </c>
    </row>
    <row r="47" spans="1:9" x14ac:dyDescent="0.45">
      <c r="A47" s="4">
        <v>45447</v>
      </c>
      <c r="B47" s="1">
        <v>500</v>
      </c>
      <c r="C47" s="2">
        <v>17.25</v>
      </c>
      <c r="D47" s="5">
        <v>0.69862268518772908</v>
      </c>
      <c r="E47" s="6" t="s">
        <v>5</v>
      </c>
      <c r="F47" s="6" t="s">
        <v>7</v>
      </c>
      <c r="G47" s="3">
        <v>8625</v>
      </c>
    </row>
    <row r="48" spans="1:9" x14ac:dyDescent="0.45">
      <c r="A48" s="4">
        <v>45447</v>
      </c>
      <c r="B48" s="1">
        <v>500</v>
      </c>
      <c r="C48" s="2">
        <v>17.25</v>
      </c>
      <c r="D48" s="5">
        <v>0.69862268518772908</v>
      </c>
      <c r="E48" s="6" t="s">
        <v>5</v>
      </c>
      <c r="F48" s="6" t="s">
        <v>7</v>
      </c>
      <c r="G48" s="3">
        <v>8625</v>
      </c>
    </row>
    <row r="49" spans="1:9" x14ac:dyDescent="0.45">
      <c r="A49" s="18">
        <v>45447</v>
      </c>
      <c r="B49" s="19">
        <v>29</v>
      </c>
      <c r="C49" s="20">
        <v>17.25</v>
      </c>
      <c r="D49" s="21">
        <v>0.71618055555882165</v>
      </c>
      <c r="E49" s="22" t="s">
        <v>5</v>
      </c>
      <c r="F49" s="22" t="s">
        <v>7</v>
      </c>
      <c r="G49" s="23">
        <v>500.25</v>
      </c>
      <c r="H49" s="19">
        <f>B47+B48+B49</f>
        <v>1029</v>
      </c>
      <c r="I49" s="25">
        <v>17.25</v>
      </c>
    </row>
    <row r="50" spans="1:9" x14ac:dyDescent="0.45">
      <c r="A50" s="4">
        <v>45447</v>
      </c>
      <c r="B50" s="1">
        <v>70</v>
      </c>
      <c r="C50" s="2">
        <v>17.350000000000001</v>
      </c>
      <c r="D50" s="5">
        <v>0.67928240740729962</v>
      </c>
      <c r="E50" s="6" t="s">
        <v>5</v>
      </c>
      <c r="F50" s="6" t="s">
        <v>6</v>
      </c>
      <c r="G50" s="3">
        <v>1214.5</v>
      </c>
    </row>
    <row r="51" spans="1:9" x14ac:dyDescent="0.45">
      <c r="A51" s="18">
        <v>45447</v>
      </c>
      <c r="B51" s="19">
        <v>289</v>
      </c>
      <c r="C51" s="20">
        <v>17.350000000000001</v>
      </c>
      <c r="D51" s="21">
        <v>0.729143518517958</v>
      </c>
      <c r="E51" s="22" t="s">
        <v>5</v>
      </c>
      <c r="F51" s="22" t="s">
        <v>6</v>
      </c>
      <c r="G51" s="23">
        <v>5014.1500000000005</v>
      </c>
      <c r="H51" s="19">
        <f>B50+B51</f>
        <v>359</v>
      </c>
      <c r="I51" s="20">
        <v>17.350000000000001</v>
      </c>
    </row>
    <row r="52" spans="1:9" x14ac:dyDescent="0.45">
      <c r="A52" s="4">
        <v>45448</v>
      </c>
      <c r="B52" s="1">
        <v>70</v>
      </c>
      <c r="C52" s="2">
        <v>17.350000000000001</v>
      </c>
      <c r="D52" s="5">
        <v>0.42339120370161254</v>
      </c>
      <c r="E52" s="6" t="s">
        <v>5</v>
      </c>
      <c r="F52" s="6" t="s">
        <v>6</v>
      </c>
      <c r="G52" s="3">
        <v>1214.5</v>
      </c>
      <c r="H52" s="3"/>
      <c r="I52" s="2"/>
    </row>
    <row r="53" spans="1:9" x14ac:dyDescent="0.45">
      <c r="A53" s="4">
        <v>45448</v>
      </c>
      <c r="B53" s="1">
        <v>550</v>
      </c>
      <c r="C53" s="2">
        <v>17.350000000000001</v>
      </c>
      <c r="D53" s="5">
        <v>0.43204861111007631</v>
      </c>
      <c r="E53" s="6" t="s">
        <v>5</v>
      </c>
      <c r="F53" s="6" t="s">
        <v>6</v>
      </c>
      <c r="G53" s="3">
        <v>9542.5</v>
      </c>
    </row>
    <row r="54" spans="1:9" x14ac:dyDescent="0.45">
      <c r="A54" s="4">
        <v>45448</v>
      </c>
      <c r="B54" s="1">
        <v>120</v>
      </c>
      <c r="C54" s="2">
        <v>17.350000000000001</v>
      </c>
      <c r="D54" s="5">
        <v>0.44843750000291038</v>
      </c>
      <c r="E54" s="6" t="s">
        <v>5</v>
      </c>
      <c r="F54" s="6" t="s">
        <v>6</v>
      </c>
      <c r="G54" s="3">
        <v>2082</v>
      </c>
    </row>
    <row r="55" spans="1:9" x14ac:dyDescent="0.45">
      <c r="A55" s="18">
        <v>45448</v>
      </c>
      <c r="B55" s="19">
        <v>39</v>
      </c>
      <c r="C55" s="20">
        <v>17.3</v>
      </c>
      <c r="D55" s="21">
        <v>0.51648148147796746</v>
      </c>
      <c r="E55" s="22" t="s">
        <v>5</v>
      </c>
      <c r="F55" s="22" t="s">
        <v>6</v>
      </c>
      <c r="G55" s="23">
        <v>674.7</v>
      </c>
      <c r="H55" s="19">
        <f>B53+B54+B52+B55</f>
        <v>779</v>
      </c>
      <c r="I55" s="25">
        <f>SUMPRODUCT(B52:B55,C52:C55)/SUM(B52:B55)</f>
        <v>17.347496790757383</v>
      </c>
    </row>
    <row r="56" spans="1:9" x14ac:dyDescent="0.45">
      <c r="A56" s="4">
        <v>45448</v>
      </c>
      <c r="B56" s="1">
        <v>500</v>
      </c>
      <c r="C56" s="2">
        <v>17.399999999999999</v>
      </c>
      <c r="D56" s="5">
        <v>0.45321759259240935</v>
      </c>
      <c r="E56" s="6" t="s">
        <v>5</v>
      </c>
      <c r="F56" s="6" t="s">
        <v>7</v>
      </c>
      <c r="G56" s="3">
        <v>8700</v>
      </c>
    </row>
    <row r="57" spans="1:9" x14ac:dyDescent="0.45">
      <c r="A57" s="4">
        <v>45448</v>
      </c>
      <c r="B57" s="1">
        <v>478</v>
      </c>
      <c r="C57" s="2">
        <v>17.25</v>
      </c>
      <c r="D57" s="5">
        <v>0.50685185185284354</v>
      </c>
      <c r="E57" s="6" t="s">
        <v>5</v>
      </c>
      <c r="F57" s="6" t="s">
        <v>7</v>
      </c>
      <c r="G57" s="3">
        <v>8245.5</v>
      </c>
    </row>
    <row r="58" spans="1:9" x14ac:dyDescent="0.45">
      <c r="A58" s="18">
        <v>45448</v>
      </c>
      <c r="B58" s="19">
        <v>107</v>
      </c>
      <c r="C58" s="20">
        <v>17.3</v>
      </c>
      <c r="D58" s="21">
        <v>0.56052083333634073</v>
      </c>
      <c r="E58" s="22" t="s">
        <v>5</v>
      </c>
      <c r="F58" s="22" t="s">
        <v>7</v>
      </c>
      <c r="G58" s="23">
        <v>1851.1000000000001</v>
      </c>
      <c r="H58" s="19">
        <f>B56+B57+B58</f>
        <v>1085</v>
      </c>
      <c r="I58" s="20">
        <f>SUMPRODUCT(B56:B58,C56:C58)/SUM(B56:B58)</f>
        <v>17.324055299539168</v>
      </c>
    </row>
    <row r="59" spans="1:9" x14ac:dyDescent="0.45">
      <c r="A59" s="4">
        <v>45449</v>
      </c>
      <c r="B59" s="1">
        <v>70</v>
      </c>
      <c r="C59" s="2">
        <v>17.350000000000001</v>
      </c>
      <c r="D59" s="5">
        <v>0.54262731481139781</v>
      </c>
      <c r="E59" s="6" t="s">
        <v>5</v>
      </c>
      <c r="F59" s="6" t="s">
        <v>6</v>
      </c>
      <c r="G59" s="3">
        <v>1214.5</v>
      </c>
    </row>
    <row r="60" spans="1:9" x14ac:dyDescent="0.45">
      <c r="A60" s="4">
        <v>45449</v>
      </c>
      <c r="B60" s="1">
        <v>115</v>
      </c>
      <c r="C60" s="2">
        <v>17.600000000000001</v>
      </c>
      <c r="D60" s="5">
        <v>0.57353009259531973</v>
      </c>
      <c r="E60" s="6" t="s">
        <v>5</v>
      </c>
      <c r="F60" s="6" t="s">
        <v>6</v>
      </c>
      <c r="G60" s="3">
        <v>2024.0000000000002</v>
      </c>
    </row>
    <row r="61" spans="1:9" x14ac:dyDescent="0.45">
      <c r="A61" s="4">
        <v>45449</v>
      </c>
      <c r="B61" s="1">
        <v>100</v>
      </c>
      <c r="C61" s="2">
        <v>17.600000000000001</v>
      </c>
      <c r="D61" s="5">
        <v>0.58423611111356877</v>
      </c>
      <c r="E61" s="6" t="s">
        <v>5</v>
      </c>
      <c r="F61" s="6" t="s">
        <v>6</v>
      </c>
      <c r="G61" s="3">
        <v>1760.0000000000002</v>
      </c>
    </row>
    <row r="62" spans="1:9" x14ac:dyDescent="0.45">
      <c r="A62" s="18">
        <v>45449</v>
      </c>
      <c r="B62" s="19">
        <v>452</v>
      </c>
      <c r="C62" s="20">
        <v>17.600000000000001</v>
      </c>
      <c r="D62" s="21">
        <v>0.61167824074072996</v>
      </c>
      <c r="E62" s="22" t="s">
        <v>5</v>
      </c>
      <c r="F62" s="22" t="s">
        <v>6</v>
      </c>
      <c r="G62" s="23">
        <v>7955.2000000000007</v>
      </c>
      <c r="H62" s="19">
        <f>SUM(B59:B62)</f>
        <v>737</v>
      </c>
      <c r="I62" s="25">
        <f>SUMPRODUCT(B59:B62,C59:C62)/SUM(B59:B62)</f>
        <v>17.576255088195389</v>
      </c>
    </row>
    <row r="63" spans="1:9" x14ac:dyDescent="0.45">
      <c r="A63" s="4">
        <v>45449</v>
      </c>
      <c r="B63" s="1">
        <v>310</v>
      </c>
      <c r="C63" s="2">
        <v>17.350000000000001</v>
      </c>
      <c r="D63" s="5">
        <v>0.4232523148166365</v>
      </c>
      <c r="E63" s="6" t="s">
        <v>5</v>
      </c>
      <c r="F63" s="6" t="s">
        <v>7</v>
      </c>
      <c r="G63" s="3">
        <v>5378.5</v>
      </c>
    </row>
    <row r="64" spans="1:9" x14ac:dyDescent="0.45">
      <c r="A64" s="4">
        <v>45449</v>
      </c>
      <c r="B64" s="1">
        <v>190</v>
      </c>
      <c r="C64" s="2">
        <v>17.350000000000001</v>
      </c>
      <c r="D64" s="5">
        <v>0.44232638888934162</v>
      </c>
      <c r="E64" s="6" t="s">
        <v>5</v>
      </c>
      <c r="F64" s="6" t="s">
        <v>7</v>
      </c>
      <c r="G64" s="3">
        <v>3296.5000000000005</v>
      </c>
    </row>
    <row r="65" spans="1:9" x14ac:dyDescent="0.45">
      <c r="A65" s="4">
        <v>45449</v>
      </c>
      <c r="B65" s="1">
        <v>250</v>
      </c>
      <c r="C65" s="2">
        <v>17.100000000000001</v>
      </c>
      <c r="D65" s="5">
        <v>0.44302083333604969</v>
      </c>
      <c r="E65" s="6" t="s">
        <v>5</v>
      </c>
      <c r="F65" s="6" t="s">
        <v>7</v>
      </c>
      <c r="G65" s="3">
        <v>4275</v>
      </c>
    </row>
    <row r="66" spans="1:9" x14ac:dyDescent="0.45">
      <c r="A66" s="18">
        <v>45449</v>
      </c>
      <c r="B66" s="19">
        <v>357</v>
      </c>
      <c r="C66" s="20">
        <v>17.5</v>
      </c>
      <c r="D66" s="21">
        <v>0.66883101851999527</v>
      </c>
      <c r="E66" s="22" t="s">
        <v>5</v>
      </c>
      <c r="F66" s="22" t="s">
        <v>7</v>
      </c>
      <c r="G66" s="23">
        <v>6247.5</v>
      </c>
      <c r="H66" s="19">
        <f>SUM(B63:B66)</f>
        <v>1107</v>
      </c>
      <c r="I66" s="20">
        <f>SUMPRODUCT(B63:B66,C63:C66)/SUM(B63:B66)</f>
        <v>17.341915085817526</v>
      </c>
    </row>
    <row r="67" spans="1:9" x14ac:dyDescent="0.45">
      <c r="A67" s="4">
        <v>45450</v>
      </c>
      <c r="B67" s="1">
        <v>419</v>
      </c>
      <c r="C67" s="2">
        <v>17.600000000000001</v>
      </c>
      <c r="D67" s="5">
        <v>0.37973379629693227</v>
      </c>
      <c r="E67" s="6" t="s">
        <v>5</v>
      </c>
      <c r="F67" s="6" t="s">
        <v>7</v>
      </c>
      <c r="G67" s="3">
        <v>7374.4000000000005</v>
      </c>
    </row>
    <row r="68" spans="1:9" x14ac:dyDescent="0.45">
      <c r="A68" s="4">
        <v>45450</v>
      </c>
      <c r="B68" s="1">
        <v>20</v>
      </c>
      <c r="C68" s="2">
        <v>17.600000000000001</v>
      </c>
      <c r="D68" s="5">
        <v>0.39425925925752381</v>
      </c>
      <c r="E68" s="6" t="s">
        <v>5</v>
      </c>
      <c r="F68" s="6" t="s">
        <v>7</v>
      </c>
      <c r="G68" s="3">
        <v>352</v>
      </c>
    </row>
    <row r="69" spans="1:9" x14ac:dyDescent="0.45">
      <c r="A69" s="4">
        <v>45450</v>
      </c>
      <c r="B69" s="1">
        <v>17</v>
      </c>
      <c r="C69" s="2">
        <v>17.600000000000001</v>
      </c>
      <c r="D69" s="5">
        <v>0.41157407407445135</v>
      </c>
      <c r="E69" s="6" t="s">
        <v>5</v>
      </c>
      <c r="F69" s="6" t="s">
        <v>7</v>
      </c>
      <c r="G69" s="3">
        <v>299.20000000000005</v>
      </c>
    </row>
    <row r="70" spans="1:9" x14ac:dyDescent="0.45">
      <c r="A70" s="4">
        <v>45450</v>
      </c>
      <c r="B70" s="1">
        <v>114</v>
      </c>
      <c r="C70" s="2">
        <v>17.600000000000001</v>
      </c>
      <c r="D70" s="5">
        <v>0.41180555555911269</v>
      </c>
      <c r="E70" s="6" t="s">
        <v>5</v>
      </c>
      <c r="F70" s="6" t="s">
        <v>7</v>
      </c>
      <c r="G70" s="3">
        <v>2006.4</v>
      </c>
    </row>
    <row r="71" spans="1:9" x14ac:dyDescent="0.45">
      <c r="A71" s="4">
        <v>45450</v>
      </c>
      <c r="B71" s="1">
        <v>250</v>
      </c>
      <c r="C71" s="2">
        <v>17.600000000000001</v>
      </c>
      <c r="D71" s="5">
        <v>0.44087962962657912</v>
      </c>
      <c r="E71" s="6" t="s">
        <v>5</v>
      </c>
      <c r="F71" s="6" t="s">
        <v>7</v>
      </c>
      <c r="G71" s="3">
        <v>4400</v>
      </c>
    </row>
    <row r="72" spans="1:9" x14ac:dyDescent="0.45">
      <c r="A72" s="4">
        <v>45450</v>
      </c>
      <c r="B72" s="1">
        <v>250</v>
      </c>
      <c r="C72" s="2">
        <v>17.600000000000001</v>
      </c>
      <c r="D72" s="5">
        <v>0.44090277778013842</v>
      </c>
      <c r="E72" s="6" t="s">
        <v>5</v>
      </c>
      <c r="F72" s="6" t="s">
        <v>7</v>
      </c>
      <c r="G72" s="3">
        <v>4400</v>
      </c>
    </row>
    <row r="73" spans="1:9" x14ac:dyDescent="0.45">
      <c r="A73" s="18">
        <v>45450</v>
      </c>
      <c r="B73" s="19">
        <v>69</v>
      </c>
      <c r="C73" s="20">
        <v>17.600000000000001</v>
      </c>
      <c r="D73" s="21">
        <v>0.44093750000320142</v>
      </c>
      <c r="E73" s="22" t="s">
        <v>5</v>
      </c>
      <c r="F73" s="22" t="s">
        <v>7</v>
      </c>
      <c r="G73" s="23">
        <v>1214.4000000000001</v>
      </c>
      <c r="H73" s="19">
        <f>SUM(B67:B73)</f>
        <v>1139</v>
      </c>
      <c r="I73" s="25">
        <v>17.600000000000001</v>
      </c>
    </row>
    <row r="74" spans="1:9" x14ac:dyDescent="0.45">
      <c r="A74" s="4">
        <v>45450</v>
      </c>
      <c r="B74" s="1">
        <v>70</v>
      </c>
      <c r="C74" s="2">
        <v>17.350000000000001</v>
      </c>
      <c r="D74" s="5">
        <v>0.46709490740613546</v>
      </c>
      <c r="E74" s="6" t="s">
        <v>5</v>
      </c>
      <c r="F74" s="6" t="s">
        <v>6</v>
      </c>
      <c r="G74" s="3">
        <v>1214.5</v>
      </c>
    </row>
    <row r="75" spans="1:9" x14ac:dyDescent="0.45">
      <c r="A75" s="4">
        <v>45450</v>
      </c>
      <c r="B75" s="1">
        <v>70</v>
      </c>
      <c r="C75" s="2">
        <v>17.350000000000001</v>
      </c>
      <c r="D75" s="5">
        <v>0.46736111111385981</v>
      </c>
      <c r="E75" s="6" t="s">
        <v>5</v>
      </c>
      <c r="F75" s="6" t="s">
        <v>6</v>
      </c>
      <c r="G75" s="3">
        <v>1214.5</v>
      </c>
    </row>
    <row r="76" spans="1:9" x14ac:dyDescent="0.45">
      <c r="A76" s="18">
        <v>45450</v>
      </c>
      <c r="B76" s="19">
        <v>627</v>
      </c>
      <c r="C76" s="20">
        <v>17.350000000000001</v>
      </c>
      <c r="D76" s="21">
        <v>0.46741898148320615</v>
      </c>
      <c r="E76" s="22" t="s">
        <v>5</v>
      </c>
      <c r="F76" s="22" t="s">
        <v>6</v>
      </c>
      <c r="G76" s="23">
        <v>10878.45</v>
      </c>
      <c r="H76" s="19">
        <f>SUM(B74:B76)</f>
        <v>767</v>
      </c>
      <c r="I76" s="20">
        <v>17.350000000000001</v>
      </c>
    </row>
    <row r="77" spans="1:9" x14ac:dyDescent="0.45">
      <c r="A77" s="4">
        <v>45453</v>
      </c>
      <c r="B77" s="1">
        <v>250</v>
      </c>
      <c r="C77" s="2">
        <v>17.399999999999999</v>
      </c>
      <c r="D77" s="5">
        <v>0.41407407407677965</v>
      </c>
      <c r="E77" s="6" t="s">
        <v>5</v>
      </c>
      <c r="F77" s="6" t="s">
        <v>6</v>
      </c>
      <c r="G77" s="3">
        <v>4350</v>
      </c>
    </row>
    <row r="78" spans="1:9" x14ac:dyDescent="0.45">
      <c r="A78" s="4">
        <v>45453</v>
      </c>
      <c r="B78" s="1">
        <v>250</v>
      </c>
      <c r="C78" s="2">
        <v>17.399999999999999</v>
      </c>
      <c r="D78" s="5">
        <v>0.41428240740788169</v>
      </c>
      <c r="E78" s="6" t="s">
        <v>5</v>
      </c>
      <c r="F78" s="6" t="s">
        <v>6</v>
      </c>
      <c r="G78" s="3">
        <v>4350</v>
      </c>
    </row>
    <row r="79" spans="1:9" x14ac:dyDescent="0.45">
      <c r="A79" s="18">
        <v>45453</v>
      </c>
      <c r="B79" s="19">
        <v>269</v>
      </c>
      <c r="C79" s="20">
        <v>17.399999999999999</v>
      </c>
      <c r="D79" s="21">
        <v>0.43747685185371665</v>
      </c>
      <c r="E79" s="22" t="s">
        <v>5</v>
      </c>
      <c r="F79" s="22" t="s">
        <v>6</v>
      </c>
      <c r="G79" s="23">
        <v>4680.5999999999995</v>
      </c>
      <c r="H79" s="19">
        <f>+SUM(B77:B79)</f>
        <v>769</v>
      </c>
      <c r="I79" s="20">
        <f>+C79</f>
        <v>17.399999999999999</v>
      </c>
    </row>
    <row r="80" spans="1:9" x14ac:dyDescent="0.45">
      <c r="A80" s="4">
        <v>45453</v>
      </c>
      <c r="B80" s="1">
        <v>200</v>
      </c>
      <c r="C80" s="2">
        <v>17.55</v>
      </c>
      <c r="D80" s="5">
        <v>0.39466435185022419</v>
      </c>
      <c r="E80" s="6" t="s">
        <v>5</v>
      </c>
      <c r="F80" s="6" t="s">
        <v>7</v>
      </c>
      <c r="G80" s="3">
        <v>3510</v>
      </c>
    </row>
    <row r="81" spans="1:9" x14ac:dyDescent="0.45">
      <c r="A81" s="4">
        <v>45453</v>
      </c>
      <c r="B81" s="1">
        <v>339</v>
      </c>
      <c r="C81" s="2">
        <v>17.55</v>
      </c>
      <c r="D81" s="5">
        <v>0.58269675925839692</v>
      </c>
      <c r="E81" s="6" t="s">
        <v>5</v>
      </c>
      <c r="F81" s="6" t="s">
        <v>7</v>
      </c>
      <c r="G81" s="3">
        <v>5949.45</v>
      </c>
    </row>
    <row r="82" spans="1:9" x14ac:dyDescent="0.45">
      <c r="A82" s="4">
        <v>45453</v>
      </c>
      <c r="B82" s="1">
        <v>315</v>
      </c>
      <c r="C82" s="2">
        <v>17.600000000000001</v>
      </c>
      <c r="D82" s="5">
        <v>0.58269675925839692</v>
      </c>
      <c r="E82" s="6" t="s">
        <v>5</v>
      </c>
      <c r="F82" s="6" t="s">
        <v>7</v>
      </c>
      <c r="G82" s="3">
        <v>5544</v>
      </c>
    </row>
    <row r="83" spans="1:9" x14ac:dyDescent="0.45">
      <c r="A83" s="18">
        <v>45453</v>
      </c>
      <c r="B83" s="19">
        <v>300</v>
      </c>
      <c r="C83" s="20">
        <v>17.600000000000001</v>
      </c>
      <c r="D83" s="21">
        <v>0.58269675925839692</v>
      </c>
      <c r="E83" s="22" t="s">
        <v>5</v>
      </c>
      <c r="F83" s="22" t="s">
        <v>7</v>
      </c>
      <c r="G83" s="23">
        <v>5280</v>
      </c>
      <c r="H83" s="19">
        <f>+SUM(B80:B83)</f>
        <v>1154</v>
      </c>
      <c r="I83" s="20">
        <f>+SUMPRODUCT(B80:B83,C80:C83)/SUM(B80:B83)</f>
        <v>17.576646447140384</v>
      </c>
    </row>
    <row r="84" spans="1:9" x14ac:dyDescent="0.45">
      <c r="A84" s="4">
        <v>45454</v>
      </c>
      <c r="B84" s="1">
        <v>300</v>
      </c>
      <c r="C84" s="2">
        <v>17.100000000000001</v>
      </c>
      <c r="D84" s="5">
        <v>0.72451388889021473</v>
      </c>
      <c r="E84" s="6" t="s">
        <v>5</v>
      </c>
      <c r="F84" s="6" t="s">
        <v>7</v>
      </c>
      <c r="G84" s="3">
        <v>5130</v>
      </c>
    </row>
    <row r="85" spans="1:9" x14ac:dyDescent="0.45">
      <c r="A85" s="4">
        <v>45454</v>
      </c>
      <c r="B85" s="1">
        <v>113</v>
      </c>
      <c r="C85" s="2">
        <v>17.100000000000001</v>
      </c>
      <c r="D85" s="5">
        <v>0.72451388889021473</v>
      </c>
      <c r="E85" s="6" t="s">
        <v>5</v>
      </c>
      <c r="F85" s="6" t="s">
        <v>7</v>
      </c>
      <c r="G85" s="3">
        <v>1932.3000000000002</v>
      </c>
    </row>
    <row r="86" spans="1:9" x14ac:dyDescent="0.45">
      <c r="A86" s="4">
        <v>45454</v>
      </c>
      <c r="B86" s="1">
        <v>587</v>
      </c>
      <c r="C86" s="2">
        <v>17.100000000000001</v>
      </c>
      <c r="D86" s="5">
        <v>0.72451388889021473</v>
      </c>
      <c r="E86" s="6" t="s">
        <v>5</v>
      </c>
      <c r="F86" s="6" t="s">
        <v>7</v>
      </c>
      <c r="G86" s="3">
        <v>10037.700000000001</v>
      </c>
    </row>
    <row r="87" spans="1:9" x14ac:dyDescent="0.45">
      <c r="A87" s="4">
        <v>45454</v>
      </c>
      <c r="B87" s="1">
        <v>50</v>
      </c>
      <c r="C87" s="2">
        <v>17.100000000000001</v>
      </c>
      <c r="D87" s="5">
        <v>0.72451388889021473</v>
      </c>
      <c r="E87" s="6" t="s">
        <v>5</v>
      </c>
      <c r="F87" s="6" t="s">
        <v>7</v>
      </c>
      <c r="G87" s="3">
        <v>855.00000000000011</v>
      </c>
    </row>
    <row r="88" spans="1:9" x14ac:dyDescent="0.45">
      <c r="A88" s="18">
        <v>45454</v>
      </c>
      <c r="B88" s="19">
        <v>137</v>
      </c>
      <c r="C88" s="20">
        <v>17.100000000000001</v>
      </c>
      <c r="D88" s="21">
        <v>0.72451388889021473</v>
      </c>
      <c r="E88" s="22" t="s">
        <v>5</v>
      </c>
      <c r="F88" s="22" t="s">
        <v>7</v>
      </c>
      <c r="G88" s="23">
        <v>2342.7000000000003</v>
      </c>
      <c r="H88" s="19">
        <f>SUM(B84:B88)</f>
        <v>1187</v>
      </c>
      <c r="I88" s="25">
        <f>SUMPRODUCT(B84:B88,C84:C88)/SUM(B84:B88)</f>
        <v>17.100000000000001</v>
      </c>
    </row>
    <row r="89" spans="1:9" x14ac:dyDescent="0.45">
      <c r="A89" s="4">
        <v>45454</v>
      </c>
      <c r="B89" s="1">
        <v>70</v>
      </c>
      <c r="C89" s="2">
        <v>17.149999999999999</v>
      </c>
      <c r="D89" s="5">
        <v>0.72451388889021473</v>
      </c>
      <c r="E89" s="6" t="s">
        <v>5</v>
      </c>
      <c r="F89" s="6" t="s">
        <v>6</v>
      </c>
      <c r="G89" s="3">
        <v>1200.5</v>
      </c>
    </row>
    <row r="90" spans="1:9" x14ac:dyDescent="0.45">
      <c r="A90" s="18">
        <v>45454</v>
      </c>
      <c r="B90" s="19">
        <v>293</v>
      </c>
      <c r="C90" s="20">
        <v>17.100000000000001</v>
      </c>
      <c r="D90" s="21">
        <v>0.729143518517958</v>
      </c>
      <c r="E90" s="22" t="s">
        <v>5</v>
      </c>
      <c r="F90" s="22" t="s">
        <v>6</v>
      </c>
      <c r="G90" s="23">
        <v>5010.3</v>
      </c>
      <c r="H90" s="19">
        <f>B89+B90</f>
        <v>363</v>
      </c>
      <c r="I90" s="20">
        <f>SUMPRODUCT(B89:B90,C89:C90)/SUM(B89:B90)</f>
        <v>17.109641873278239</v>
      </c>
    </row>
    <row r="91" spans="1:9" x14ac:dyDescent="0.45">
      <c r="A91" s="4">
        <v>45455</v>
      </c>
      <c r="B91" s="1">
        <v>226</v>
      </c>
      <c r="C91" s="2">
        <v>17.149999999999999</v>
      </c>
      <c r="D91" s="5">
        <v>0.45072916666686069</v>
      </c>
      <c r="E91" s="6" t="s">
        <v>5</v>
      </c>
      <c r="F91" s="6" t="s">
        <v>6</v>
      </c>
      <c r="G91" s="3">
        <v>3875.8999999999996</v>
      </c>
    </row>
    <row r="92" spans="1:9" x14ac:dyDescent="0.45">
      <c r="A92" s="4">
        <v>45455</v>
      </c>
      <c r="B92" s="1">
        <v>200</v>
      </c>
      <c r="C92" s="2">
        <v>17.149999999999999</v>
      </c>
      <c r="D92" s="5">
        <v>0.46828703703795327</v>
      </c>
      <c r="E92" s="6" t="s">
        <v>5</v>
      </c>
      <c r="F92" s="6" t="s">
        <v>6</v>
      </c>
      <c r="G92" s="3">
        <v>3429.9999999999995</v>
      </c>
    </row>
    <row r="93" spans="1:9" x14ac:dyDescent="0.45">
      <c r="A93" s="18">
        <v>45455</v>
      </c>
      <c r="B93" s="19">
        <v>295</v>
      </c>
      <c r="C93" s="20">
        <v>17.399999999999999</v>
      </c>
      <c r="D93" s="21">
        <v>0.60979166666948004</v>
      </c>
      <c r="E93" s="22" t="s">
        <v>5</v>
      </c>
      <c r="F93" s="22" t="s">
        <v>6</v>
      </c>
      <c r="G93" s="23">
        <v>5133</v>
      </c>
      <c r="H93" s="19">
        <f>+SUM(B91:B93)</f>
        <v>721</v>
      </c>
      <c r="I93" s="20">
        <f>+SUMPRODUCT(B91:B93,C91:C93)/SUM(B91:B93)</f>
        <v>17.252288488210819</v>
      </c>
    </row>
    <row r="94" spans="1:9" x14ac:dyDescent="0.45">
      <c r="A94" s="4">
        <v>45455</v>
      </c>
      <c r="B94" s="1">
        <v>220</v>
      </c>
      <c r="C94" s="2">
        <v>17.3</v>
      </c>
      <c r="D94" s="5">
        <v>0.55024305555707542</v>
      </c>
      <c r="E94" s="6" t="s">
        <v>5</v>
      </c>
      <c r="F94" s="6" t="s">
        <v>7</v>
      </c>
      <c r="G94" s="3">
        <v>3806</v>
      </c>
    </row>
    <row r="95" spans="1:9" x14ac:dyDescent="0.45">
      <c r="A95" s="4">
        <v>45455</v>
      </c>
      <c r="B95" s="1">
        <v>346</v>
      </c>
      <c r="C95" s="2">
        <v>17.350000000000001</v>
      </c>
      <c r="D95" s="5">
        <v>0.55024305555707542</v>
      </c>
      <c r="E95" s="6" t="s">
        <v>5</v>
      </c>
      <c r="F95" s="6" t="s">
        <v>7</v>
      </c>
      <c r="G95" s="3">
        <v>6003.1</v>
      </c>
    </row>
    <row r="96" spans="1:9" x14ac:dyDescent="0.45">
      <c r="A96" s="4">
        <v>45455</v>
      </c>
      <c r="B96" s="1">
        <v>10</v>
      </c>
      <c r="C96" s="2">
        <v>17.350000000000001</v>
      </c>
      <c r="D96" s="5">
        <v>0.55024305555707542</v>
      </c>
      <c r="E96" s="6" t="s">
        <v>5</v>
      </c>
      <c r="F96" s="6" t="s">
        <v>7</v>
      </c>
      <c r="G96" s="3">
        <v>173.5</v>
      </c>
    </row>
    <row r="97" spans="1:9" x14ac:dyDescent="0.45">
      <c r="A97" s="4">
        <v>45455</v>
      </c>
      <c r="B97" s="1">
        <v>162</v>
      </c>
      <c r="C97" s="2">
        <v>17.350000000000001</v>
      </c>
      <c r="D97" s="5">
        <v>0.55024305555707542</v>
      </c>
      <c r="E97" s="6" t="s">
        <v>5</v>
      </c>
      <c r="F97" s="6" t="s">
        <v>7</v>
      </c>
      <c r="G97" s="3">
        <v>2810.7000000000003</v>
      </c>
    </row>
    <row r="98" spans="1:9" x14ac:dyDescent="0.45">
      <c r="A98" s="4">
        <v>45455</v>
      </c>
      <c r="B98" s="1">
        <v>29</v>
      </c>
      <c r="C98" s="2">
        <v>17.350000000000001</v>
      </c>
      <c r="D98" s="5">
        <v>0.55024305555707542</v>
      </c>
      <c r="E98" s="6" t="s">
        <v>5</v>
      </c>
      <c r="F98" s="6" t="s">
        <v>7</v>
      </c>
      <c r="G98" s="3">
        <v>503.15000000000003</v>
      </c>
    </row>
    <row r="99" spans="1:9" x14ac:dyDescent="0.45">
      <c r="A99" s="4">
        <v>45455</v>
      </c>
      <c r="B99" s="1">
        <v>143</v>
      </c>
      <c r="C99" s="2">
        <v>17.350000000000001</v>
      </c>
      <c r="D99" s="5">
        <v>0.59623842592554865</v>
      </c>
      <c r="E99" s="6" t="s">
        <v>5</v>
      </c>
      <c r="F99" s="6" t="s">
        <v>7</v>
      </c>
      <c r="G99" s="3">
        <v>2481.0500000000002</v>
      </c>
    </row>
    <row r="100" spans="1:9" x14ac:dyDescent="0.45">
      <c r="A100" s="4">
        <v>45455</v>
      </c>
      <c r="B100" s="1">
        <v>182</v>
      </c>
      <c r="C100" s="2">
        <v>17.350000000000001</v>
      </c>
      <c r="D100" s="5">
        <v>0.59627314814861165</v>
      </c>
      <c r="E100" s="6" t="s">
        <v>5</v>
      </c>
      <c r="F100" s="6" t="s">
        <v>7</v>
      </c>
      <c r="G100" s="3">
        <v>3157.7000000000003</v>
      </c>
    </row>
    <row r="101" spans="1:9" x14ac:dyDescent="0.45">
      <c r="A101" s="4">
        <v>45455</v>
      </c>
      <c r="B101" s="1">
        <v>51</v>
      </c>
      <c r="C101" s="2">
        <v>17.350000000000001</v>
      </c>
      <c r="D101" s="5">
        <v>0.596365740741021</v>
      </c>
      <c r="E101" s="6" t="s">
        <v>5</v>
      </c>
      <c r="F101" s="6" t="s">
        <v>7</v>
      </c>
      <c r="G101" s="3">
        <v>884.85</v>
      </c>
    </row>
    <row r="102" spans="1:9" x14ac:dyDescent="0.45">
      <c r="A102" s="18">
        <v>45455</v>
      </c>
      <c r="B102" s="19">
        <v>39</v>
      </c>
      <c r="C102" s="20">
        <v>17.350000000000001</v>
      </c>
      <c r="D102" s="21">
        <v>0.69567129629285773</v>
      </c>
      <c r="E102" s="22" t="s">
        <v>5</v>
      </c>
      <c r="F102" s="22" t="s">
        <v>7</v>
      </c>
      <c r="G102" s="23">
        <v>676.65000000000009</v>
      </c>
      <c r="H102" s="19">
        <f>+SUM(B94:B102)</f>
        <v>1182</v>
      </c>
      <c r="I102" s="20">
        <f>+SUMPRODUCT(B94:B102,C94:C102)/SUM(B94:B102)</f>
        <v>17.340693739424704</v>
      </c>
    </row>
    <row r="103" spans="1:9" x14ac:dyDescent="0.45">
      <c r="A103" s="4">
        <v>45456</v>
      </c>
      <c r="B103" s="1">
        <v>38</v>
      </c>
      <c r="C103" s="2">
        <v>17.149999999999999</v>
      </c>
      <c r="D103" s="5">
        <v>0.5663541666654055</v>
      </c>
      <c r="E103" s="6" t="s">
        <v>5</v>
      </c>
      <c r="F103" s="6" t="s">
        <v>6</v>
      </c>
      <c r="G103" s="3">
        <v>651.69999999999993</v>
      </c>
    </row>
    <row r="104" spans="1:9" x14ac:dyDescent="0.45">
      <c r="A104" s="18">
        <v>45456</v>
      </c>
      <c r="B104" s="19">
        <v>672</v>
      </c>
      <c r="C104" s="20">
        <v>17.149999999999999</v>
      </c>
      <c r="D104" s="21">
        <v>0.57972222222451819</v>
      </c>
      <c r="E104" s="22" t="s">
        <v>5</v>
      </c>
      <c r="F104" s="22" t="s">
        <v>6</v>
      </c>
      <c r="G104" s="23">
        <v>11524.8</v>
      </c>
      <c r="H104" s="19">
        <f>B103+B104</f>
        <v>710</v>
      </c>
      <c r="I104" s="25">
        <v>17.149999999999999</v>
      </c>
    </row>
    <row r="105" spans="1:9" x14ac:dyDescent="0.45">
      <c r="A105" s="4">
        <v>45456</v>
      </c>
      <c r="B105" s="1">
        <v>25</v>
      </c>
      <c r="C105" s="2">
        <v>17.05</v>
      </c>
      <c r="D105" s="5">
        <v>0.4361921296294895</v>
      </c>
      <c r="E105" s="6" t="s">
        <v>5</v>
      </c>
      <c r="F105" s="6" t="s">
        <v>7</v>
      </c>
      <c r="G105" s="3">
        <v>426.25</v>
      </c>
    </row>
    <row r="106" spans="1:9" x14ac:dyDescent="0.45">
      <c r="A106" s="4">
        <v>45456</v>
      </c>
      <c r="B106" s="1">
        <v>500</v>
      </c>
      <c r="C106" s="2">
        <v>17.05</v>
      </c>
      <c r="D106" s="5">
        <v>0.51800925925635966</v>
      </c>
      <c r="E106" s="6" t="s">
        <v>5</v>
      </c>
      <c r="F106" s="6" t="s">
        <v>7</v>
      </c>
      <c r="G106" s="3">
        <v>8525</v>
      </c>
    </row>
    <row r="107" spans="1:9" x14ac:dyDescent="0.45">
      <c r="A107" s="4">
        <v>45456</v>
      </c>
      <c r="B107" s="1">
        <v>34</v>
      </c>
      <c r="C107" s="2">
        <v>17.05</v>
      </c>
      <c r="D107" s="5">
        <v>0.53333333333284827</v>
      </c>
      <c r="E107" s="6" t="s">
        <v>5</v>
      </c>
      <c r="F107" s="6" t="s">
        <v>7</v>
      </c>
      <c r="G107" s="3">
        <v>579.70000000000005</v>
      </c>
    </row>
    <row r="108" spans="1:9" x14ac:dyDescent="0.45">
      <c r="A108" s="4">
        <v>45456</v>
      </c>
      <c r="B108" s="1">
        <v>1</v>
      </c>
      <c r="C108" s="2">
        <v>17.05</v>
      </c>
      <c r="D108" s="5">
        <v>0.55347222222189885</v>
      </c>
      <c r="E108" s="6" t="s">
        <v>5</v>
      </c>
      <c r="F108" s="6" t="s">
        <v>7</v>
      </c>
      <c r="G108" s="3">
        <v>17.05</v>
      </c>
    </row>
    <row r="109" spans="1:9" x14ac:dyDescent="0.45">
      <c r="A109" s="4">
        <v>45456</v>
      </c>
      <c r="B109" s="1">
        <v>7</v>
      </c>
      <c r="C109" s="2">
        <v>17.05</v>
      </c>
      <c r="D109" s="5">
        <v>0.55505787036963739</v>
      </c>
      <c r="E109" s="6" t="s">
        <v>5</v>
      </c>
      <c r="F109" s="6" t="s">
        <v>7</v>
      </c>
      <c r="G109" s="3">
        <v>119.35000000000001</v>
      </c>
    </row>
    <row r="110" spans="1:9" x14ac:dyDescent="0.45">
      <c r="A110" s="4">
        <v>45456</v>
      </c>
      <c r="B110" s="1">
        <v>53</v>
      </c>
      <c r="C110" s="2">
        <v>17.05</v>
      </c>
      <c r="D110" s="5">
        <v>0.57682870370626915</v>
      </c>
      <c r="E110" s="6" t="s">
        <v>5</v>
      </c>
      <c r="F110" s="6" t="s">
        <v>7</v>
      </c>
      <c r="G110" s="3">
        <v>903.65000000000009</v>
      </c>
    </row>
    <row r="111" spans="1:9" x14ac:dyDescent="0.45">
      <c r="A111" s="18">
        <v>45456</v>
      </c>
      <c r="B111" s="19">
        <v>563</v>
      </c>
      <c r="C111" s="20">
        <v>17.05</v>
      </c>
      <c r="D111" s="21">
        <v>0.61347222221957054</v>
      </c>
      <c r="E111" s="22" t="s">
        <v>5</v>
      </c>
      <c r="F111" s="22" t="s">
        <v>7</v>
      </c>
      <c r="G111" s="23">
        <v>9599.15</v>
      </c>
      <c r="H111" s="19">
        <f>SUM(B105:B111)</f>
        <v>1183</v>
      </c>
      <c r="I111" s="20">
        <v>17.05</v>
      </c>
    </row>
    <row r="112" spans="1:9" x14ac:dyDescent="0.45">
      <c r="A112" s="4">
        <v>45457</v>
      </c>
      <c r="B112" s="1">
        <v>70</v>
      </c>
      <c r="C112" s="2">
        <v>17.05</v>
      </c>
      <c r="D112" s="5">
        <v>0.47453703703649808</v>
      </c>
      <c r="E112" s="6" t="s">
        <v>5</v>
      </c>
      <c r="F112" s="6" t="s">
        <v>6</v>
      </c>
      <c r="G112" s="3">
        <v>1193.5</v>
      </c>
    </row>
    <row r="113" spans="1:9" x14ac:dyDescent="0.45">
      <c r="A113" s="4">
        <v>45457</v>
      </c>
      <c r="B113" s="1">
        <v>295</v>
      </c>
      <c r="C113" s="2">
        <v>17</v>
      </c>
      <c r="D113" s="5">
        <v>0.479143518517958</v>
      </c>
      <c r="E113" s="6" t="s">
        <v>5</v>
      </c>
      <c r="F113" s="6" t="s">
        <v>6</v>
      </c>
      <c r="G113" s="3">
        <v>5015</v>
      </c>
    </row>
    <row r="114" spans="1:9" x14ac:dyDescent="0.45">
      <c r="A114" s="4">
        <v>45457</v>
      </c>
      <c r="B114" s="1">
        <v>350</v>
      </c>
      <c r="C114" s="2">
        <v>17.05</v>
      </c>
      <c r="D114" s="5">
        <v>0.49289351851621177</v>
      </c>
      <c r="E114" s="6" t="s">
        <v>5</v>
      </c>
      <c r="F114" s="6" t="s">
        <v>6</v>
      </c>
      <c r="G114" s="3">
        <v>5967.5</v>
      </c>
    </row>
    <row r="115" spans="1:9" x14ac:dyDescent="0.45">
      <c r="A115" s="18">
        <v>45457</v>
      </c>
      <c r="B115" s="19">
        <v>12</v>
      </c>
      <c r="C115" s="20">
        <v>17.100000000000001</v>
      </c>
      <c r="D115" s="21">
        <v>0.57560185185138835</v>
      </c>
      <c r="E115" s="22" t="s">
        <v>5</v>
      </c>
      <c r="F115" s="22" t="s">
        <v>6</v>
      </c>
      <c r="G115" s="23">
        <v>205.20000000000002</v>
      </c>
      <c r="H115" s="19">
        <f>SUM(B112:B115)</f>
        <v>727</v>
      </c>
      <c r="I115" s="25">
        <f>SUMPRODUCT(B112:B115,C112:C115)/SUM(B112:B115)</f>
        <v>17.030536451169191</v>
      </c>
    </row>
    <row r="116" spans="1:9" x14ac:dyDescent="0.45">
      <c r="A116" s="4">
        <v>45457</v>
      </c>
      <c r="B116" s="1">
        <v>69</v>
      </c>
      <c r="C116" s="2">
        <v>16.899999999999999</v>
      </c>
      <c r="D116" s="5">
        <v>0.55973379629722331</v>
      </c>
      <c r="E116" s="6" t="s">
        <v>5</v>
      </c>
      <c r="F116" s="6" t="s">
        <v>7</v>
      </c>
      <c r="G116" s="3">
        <v>1166.0999999999999</v>
      </c>
    </row>
    <row r="117" spans="1:9" x14ac:dyDescent="0.45">
      <c r="A117" s="4">
        <v>45457</v>
      </c>
      <c r="B117" s="1">
        <v>26</v>
      </c>
      <c r="C117" s="2">
        <v>16.899999999999999</v>
      </c>
      <c r="D117" s="5">
        <v>0.57934027777810115</v>
      </c>
      <c r="E117" s="6" t="s">
        <v>5</v>
      </c>
      <c r="F117" s="6" t="s">
        <v>7</v>
      </c>
      <c r="G117" s="3">
        <v>439.4</v>
      </c>
    </row>
    <row r="118" spans="1:9" x14ac:dyDescent="0.45">
      <c r="A118" s="4">
        <v>45457</v>
      </c>
      <c r="B118" s="1">
        <v>576</v>
      </c>
      <c r="C118" s="2">
        <v>16.899999999999999</v>
      </c>
      <c r="D118" s="5">
        <v>0.6730439814782585</v>
      </c>
      <c r="E118" s="6" t="s">
        <v>5</v>
      </c>
      <c r="F118" s="6" t="s">
        <v>7</v>
      </c>
      <c r="G118" s="3">
        <v>9734.4</v>
      </c>
    </row>
    <row r="119" spans="1:9" x14ac:dyDescent="0.45">
      <c r="A119" s="4">
        <v>45457</v>
      </c>
      <c r="B119" s="1">
        <v>424</v>
      </c>
      <c r="C119" s="2">
        <v>16.899999999999999</v>
      </c>
      <c r="D119" s="5">
        <v>0.6730439814782585</v>
      </c>
      <c r="E119" s="6" t="s">
        <v>5</v>
      </c>
      <c r="F119" s="6" t="s">
        <v>7</v>
      </c>
      <c r="G119" s="3">
        <v>7165.5999999999995</v>
      </c>
    </row>
    <row r="120" spans="1:9" x14ac:dyDescent="0.45">
      <c r="A120" s="18">
        <v>45457</v>
      </c>
      <c r="B120" s="19">
        <v>76</v>
      </c>
      <c r="C120" s="20">
        <v>16.899999999999999</v>
      </c>
      <c r="D120" s="21">
        <v>0.6730439814782585</v>
      </c>
      <c r="E120" s="22" t="s">
        <v>5</v>
      </c>
      <c r="F120" s="22" t="s">
        <v>7</v>
      </c>
      <c r="G120" s="23">
        <v>1284.3999999999999</v>
      </c>
      <c r="H120" s="19">
        <f>SUM(B116:B120)</f>
        <v>1171</v>
      </c>
      <c r="I120" s="20">
        <f>SUMPRODUCT(B116:B120,C116:C120)/SUM(B116:B120)</f>
        <v>16.900000000000002</v>
      </c>
    </row>
    <row r="121" spans="1:9" x14ac:dyDescent="0.45">
      <c r="A121" s="4">
        <v>45460</v>
      </c>
      <c r="B121" s="1">
        <v>654</v>
      </c>
      <c r="C121" s="2">
        <v>16.850000000000001</v>
      </c>
      <c r="D121" s="5">
        <v>0.37866898148058681</v>
      </c>
      <c r="E121" s="6" t="s">
        <v>5</v>
      </c>
      <c r="F121" s="6" t="s">
        <v>7</v>
      </c>
      <c r="G121" s="3">
        <v>11019.900000000001</v>
      </c>
    </row>
    <row r="122" spans="1:9" x14ac:dyDescent="0.45">
      <c r="A122" s="18">
        <v>45460</v>
      </c>
      <c r="B122" s="19">
        <v>500</v>
      </c>
      <c r="C122" s="20">
        <v>16.899999999999999</v>
      </c>
      <c r="D122" s="21">
        <v>0.63447916666336823</v>
      </c>
      <c r="E122" s="22" t="s">
        <v>5</v>
      </c>
      <c r="F122" s="22" t="s">
        <v>7</v>
      </c>
      <c r="G122" s="23">
        <v>8450</v>
      </c>
      <c r="H122" s="19">
        <f>B121+B122</f>
        <v>1154</v>
      </c>
      <c r="I122" s="25">
        <f>SUMPRODUCT(B121:B122,C121:C122)/SUM(B121:B122)</f>
        <v>16.871663778162912</v>
      </c>
    </row>
    <row r="123" spans="1:9" x14ac:dyDescent="0.45">
      <c r="A123" s="18">
        <v>45460</v>
      </c>
      <c r="B123" s="19">
        <v>300</v>
      </c>
      <c r="C123" s="20">
        <v>16.850000000000001</v>
      </c>
      <c r="D123" s="21">
        <v>0.729143518517958</v>
      </c>
      <c r="E123" s="22" t="s">
        <v>5</v>
      </c>
      <c r="F123" s="22" t="s">
        <v>6</v>
      </c>
      <c r="G123" s="23">
        <v>5055</v>
      </c>
      <c r="H123" s="19">
        <f>B123</f>
        <v>300</v>
      </c>
      <c r="I123" s="20">
        <f>C123</f>
        <v>16.850000000000001</v>
      </c>
    </row>
    <row r="124" spans="1:9" x14ac:dyDescent="0.45">
      <c r="A124" s="26">
        <v>45461</v>
      </c>
      <c r="B124" s="27">
        <v>1131</v>
      </c>
      <c r="C124" s="28">
        <v>17.149999999999999</v>
      </c>
      <c r="D124" s="29">
        <v>0.45520833333284827</v>
      </c>
      <c r="E124" s="30" t="s">
        <v>5</v>
      </c>
      <c r="F124" s="30" t="s">
        <v>7</v>
      </c>
      <c r="G124" s="31">
        <v>19396.649999999998</v>
      </c>
      <c r="H124" s="27">
        <f>B124</f>
        <v>1131</v>
      </c>
      <c r="I124" s="28">
        <f>C124</f>
        <v>17.149999999999999</v>
      </c>
    </row>
    <row r="125" spans="1:9" x14ac:dyDescent="0.45">
      <c r="A125" s="4">
        <v>45461</v>
      </c>
      <c r="B125" s="1">
        <v>100</v>
      </c>
      <c r="C125" s="2">
        <v>17.05</v>
      </c>
      <c r="D125" s="5">
        <v>0.45763888888905058</v>
      </c>
      <c r="E125" s="6" t="s">
        <v>5</v>
      </c>
      <c r="F125" s="6" t="s">
        <v>6</v>
      </c>
      <c r="G125" s="3">
        <v>1705</v>
      </c>
    </row>
    <row r="126" spans="1:9" x14ac:dyDescent="0.45">
      <c r="A126" s="4">
        <v>45461</v>
      </c>
      <c r="B126" s="1">
        <v>300</v>
      </c>
      <c r="C126" s="2">
        <v>17</v>
      </c>
      <c r="D126" s="5">
        <v>0.479143518517958</v>
      </c>
      <c r="E126" s="6" t="s">
        <v>5</v>
      </c>
      <c r="F126" s="6" t="s">
        <v>6</v>
      </c>
      <c r="G126" s="3">
        <v>5100</v>
      </c>
    </row>
    <row r="127" spans="1:9" x14ac:dyDescent="0.45">
      <c r="A127" s="4">
        <v>45461</v>
      </c>
      <c r="B127" s="1">
        <v>300</v>
      </c>
      <c r="C127" s="2">
        <v>17.05</v>
      </c>
      <c r="D127" s="5">
        <v>0.50722222222248092</v>
      </c>
      <c r="E127" s="6" t="s">
        <v>5</v>
      </c>
      <c r="F127" s="6" t="s">
        <v>6</v>
      </c>
      <c r="G127" s="3">
        <v>5115</v>
      </c>
    </row>
    <row r="128" spans="1:9" x14ac:dyDescent="0.45">
      <c r="A128" s="18">
        <v>45461</v>
      </c>
      <c r="B128" s="19">
        <v>16</v>
      </c>
      <c r="C128" s="20">
        <v>17.05</v>
      </c>
      <c r="D128" s="21">
        <v>0.55366898148349719</v>
      </c>
      <c r="E128" s="22" t="s">
        <v>5</v>
      </c>
      <c r="F128" s="22" t="s">
        <v>6</v>
      </c>
      <c r="G128" s="23">
        <v>272.8</v>
      </c>
      <c r="H128" s="19">
        <f>SUM(B125:B128)</f>
        <v>716</v>
      </c>
      <c r="I128" s="20">
        <f>SUMPRODUCT(B125:B128,C125:C128)/SUM(B125:B128)</f>
        <v>17.029050279329606</v>
      </c>
    </row>
    <row r="129" spans="1:9" x14ac:dyDescent="0.45">
      <c r="A129" s="4">
        <v>45462</v>
      </c>
      <c r="B129" s="1">
        <v>708</v>
      </c>
      <c r="C129" s="2">
        <v>16.75</v>
      </c>
      <c r="D129" s="5">
        <v>0.43900462963210884</v>
      </c>
      <c r="E129" s="6" t="s">
        <v>5</v>
      </c>
      <c r="F129" s="6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45">
      <c r="A130" s="4">
        <v>45462</v>
      </c>
      <c r="B130" s="1">
        <v>167</v>
      </c>
      <c r="C130" s="2">
        <v>16.75</v>
      </c>
      <c r="D130" s="5">
        <v>0.41292824073752854</v>
      </c>
      <c r="E130" s="6" t="s">
        <v>5</v>
      </c>
      <c r="F130" s="6" t="s">
        <v>7</v>
      </c>
      <c r="G130" s="3">
        <v>2797.25</v>
      </c>
    </row>
    <row r="131" spans="1:9" x14ac:dyDescent="0.45">
      <c r="A131" s="18">
        <v>45462</v>
      </c>
      <c r="B131" s="19">
        <v>913</v>
      </c>
      <c r="C131" s="20">
        <v>16.75</v>
      </c>
      <c r="D131" s="21">
        <v>0.48528935185458977</v>
      </c>
      <c r="E131" s="22" t="s">
        <v>5</v>
      </c>
      <c r="F131" s="22" t="s">
        <v>7</v>
      </c>
      <c r="G131" s="23">
        <v>15292.75</v>
      </c>
      <c r="H131" s="19">
        <f>+SUM(B130:B131)</f>
        <v>1080</v>
      </c>
      <c r="I131" s="20">
        <f>+C131</f>
        <v>16.75</v>
      </c>
    </row>
    <row r="132" spans="1:9" x14ac:dyDescent="0.45">
      <c r="A132" s="26">
        <v>45463</v>
      </c>
      <c r="B132" s="27">
        <v>1021</v>
      </c>
      <c r="C132" s="28">
        <v>16.3</v>
      </c>
      <c r="D132" s="29">
        <v>0.40254629629635019</v>
      </c>
      <c r="E132" s="30" t="s">
        <v>5</v>
      </c>
      <c r="F132" s="30" t="s">
        <v>7</v>
      </c>
      <c r="G132" s="31">
        <v>16642.3</v>
      </c>
      <c r="H132" s="27">
        <f>B132</f>
        <v>1021</v>
      </c>
      <c r="I132" s="28">
        <f>C132</f>
        <v>16.3</v>
      </c>
    </row>
    <row r="133" spans="1:9" x14ac:dyDescent="0.45">
      <c r="A133" s="4">
        <v>45463</v>
      </c>
      <c r="B133" s="1">
        <v>200</v>
      </c>
      <c r="C133" s="2">
        <v>16.3</v>
      </c>
      <c r="D133" s="5">
        <v>0.40254629629635019</v>
      </c>
      <c r="E133" s="6" t="s">
        <v>5</v>
      </c>
      <c r="F133" s="6" t="s">
        <v>6</v>
      </c>
      <c r="G133" s="3">
        <v>3260</v>
      </c>
    </row>
    <row r="134" spans="1:9" x14ac:dyDescent="0.45">
      <c r="A134" s="4">
        <v>45463</v>
      </c>
      <c r="B134" s="1">
        <v>200</v>
      </c>
      <c r="C134" s="2">
        <v>16.3</v>
      </c>
      <c r="D134" s="5">
        <v>0.40304398148145992</v>
      </c>
      <c r="E134" s="6" t="s">
        <v>5</v>
      </c>
      <c r="F134" s="6" t="s">
        <v>6</v>
      </c>
      <c r="G134" s="3">
        <v>3260</v>
      </c>
    </row>
    <row r="135" spans="1:9" x14ac:dyDescent="0.45">
      <c r="A135" s="4">
        <v>45463</v>
      </c>
      <c r="B135" s="1">
        <v>200</v>
      </c>
      <c r="C135" s="2">
        <v>16.3</v>
      </c>
      <c r="D135" s="5">
        <v>0.40304398148145992</v>
      </c>
      <c r="E135" s="6" t="s">
        <v>5</v>
      </c>
      <c r="F135" s="6" t="s">
        <v>6</v>
      </c>
      <c r="G135" s="3">
        <v>3260</v>
      </c>
    </row>
    <row r="136" spans="1:9" x14ac:dyDescent="0.45">
      <c r="A136" s="18">
        <v>45463</v>
      </c>
      <c r="B136" s="19">
        <v>77</v>
      </c>
      <c r="C136" s="20">
        <v>16.3</v>
      </c>
      <c r="D136" s="21">
        <v>0.40305555555823958</v>
      </c>
      <c r="E136" s="22" t="s">
        <v>5</v>
      </c>
      <c r="F136" s="22" t="s">
        <v>6</v>
      </c>
      <c r="G136" s="23">
        <v>1255.1000000000001</v>
      </c>
      <c r="H136" s="19">
        <f>SUM(B133:B136)</f>
        <v>677</v>
      </c>
      <c r="I136" s="20">
        <v>16.299999999999997</v>
      </c>
    </row>
    <row r="137" spans="1:9" x14ac:dyDescent="0.45">
      <c r="A137" s="4">
        <v>45464</v>
      </c>
      <c r="B137" s="1">
        <v>45</v>
      </c>
      <c r="C137" s="2">
        <v>16.100000000000001</v>
      </c>
      <c r="D137" s="5">
        <v>0.43780092592351139</v>
      </c>
      <c r="E137" s="6" t="s">
        <v>5</v>
      </c>
      <c r="F137" s="6" t="s">
        <v>7</v>
      </c>
      <c r="G137" s="3">
        <v>724.50000000000011</v>
      </c>
    </row>
    <row r="138" spans="1:9" x14ac:dyDescent="0.45">
      <c r="A138" s="4">
        <v>45464</v>
      </c>
      <c r="B138" s="1">
        <v>2</v>
      </c>
      <c r="C138" s="2">
        <v>16.100000000000001</v>
      </c>
      <c r="D138" s="5">
        <v>0.46427083333401242</v>
      </c>
      <c r="E138" s="6" t="s">
        <v>5</v>
      </c>
      <c r="F138" s="6" t="s">
        <v>7</v>
      </c>
      <c r="G138" s="3">
        <v>32.200000000000003</v>
      </c>
    </row>
    <row r="139" spans="1:9" x14ac:dyDescent="0.45">
      <c r="A139" s="4">
        <v>45464</v>
      </c>
      <c r="B139" s="1">
        <v>4</v>
      </c>
      <c r="C139" s="2">
        <v>16.100000000000001</v>
      </c>
      <c r="D139" s="5">
        <v>0.47001157407066785</v>
      </c>
      <c r="E139" s="6" t="s">
        <v>5</v>
      </c>
      <c r="F139" s="6" t="s">
        <v>7</v>
      </c>
      <c r="G139" s="3">
        <v>64.400000000000006</v>
      </c>
    </row>
    <row r="140" spans="1:9" x14ac:dyDescent="0.45">
      <c r="A140" s="4">
        <v>45464</v>
      </c>
      <c r="B140" s="1">
        <v>15</v>
      </c>
      <c r="C140" s="2">
        <v>16.100000000000001</v>
      </c>
      <c r="D140" s="5">
        <v>0.48804398148058681</v>
      </c>
      <c r="E140" s="6" t="s">
        <v>5</v>
      </c>
      <c r="F140" s="6" t="s">
        <v>7</v>
      </c>
      <c r="G140" s="3">
        <v>241.50000000000003</v>
      </c>
    </row>
    <row r="141" spans="1:9" x14ac:dyDescent="0.45">
      <c r="A141" s="4">
        <v>45464</v>
      </c>
      <c r="B141" s="1">
        <v>66</v>
      </c>
      <c r="C141" s="2">
        <v>16.100000000000001</v>
      </c>
      <c r="D141" s="5">
        <v>0.60578703703504289</v>
      </c>
      <c r="E141" s="6" t="s">
        <v>5</v>
      </c>
      <c r="F141" s="6" t="s">
        <v>7</v>
      </c>
      <c r="G141" s="3">
        <v>1062.6000000000001</v>
      </c>
    </row>
    <row r="142" spans="1:9" x14ac:dyDescent="0.45">
      <c r="A142" s="18">
        <v>45464</v>
      </c>
      <c r="B142" s="19">
        <v>900</v>
      </c>
      <c r="C142" s="20">
        <v>16.100000000000001</v>
      </c>
      <c r="D142" s="21">
        <v>0.61531249999825377</v>
      </c>
      <c r="E142" s="22" t="s">
        <v>5</v>
      </c>
      <c r="F142" s="22" t="s">
        <v>7</v>
      </c>
      <c r="G142" s="23">
        <v>14490.000000000002</v>
      </c>
      <c r="H142" s="19">
        <f>SUM(B137:B142)</f>
        <v>1032</v>
      </c>
      <c r="I142" s="25">
        <f>16.1</f>
        <v>16.100000000000001</v>
      </c>
    </row>
    <row r="143" spans="1:9" x14ac:dyDescent="0.45">
      <c r="A143" s="4">
        <v>45464</v>
      </c>
      <c r="B143" s="1">
        <v>310</v>
      </c>
      <c r="C143" s="2">
        <v>16.25</v>
      </c>
      <c r="D143" s="5">
        <v>0.61016203703911742</v>
      </c>
      <c r="E143" s="6" t="s">
        <v>5</v>
      </c>
      <c r="F143" s="6" t="s">
        <v>6</v>
      </c>
      <c r="G143" s="3">
        <v>5037.5</v>
      </c>
    </row>
    <row r="144" spans="1:9" x14ac:dyDescent="0.45">
      <c r="A144" s="4">
        <v>45464</v>
      </c>
      <c r="B144" s="1">
        <v>310</v>
      </c>
      <c r="C144" s="2">
        <v>16.25</v>
      </c>
      <c r="D144" s="5">
        <v>0.61040509259328246</v>
      </c>
      <c r="E144" s="6" t="s">
        <v>5</v>
      </c>
      <c r="F144" s="6" t="s">
        <v>6</v>
      </c>
      <c r="G144" s="3">
        <v>5037.5</v>
      </c>
    </row>
    <row r="145" spans="1:9" x14ac:dyDescent="0.45">
      <c r="A145" s="18">
        <v>45464</v>
      </c>
      <c r="B145" s="19">
        <v>50</v>
      </c>
      <c r="C145" s="20">
        <v>16.25</v>
      </c>
      <c r="D145" s="21">
        <v>0.61040509259328246</v>
      </c>
      <c r="E145" s="22" t="s">
        <v>5</v>
      </c>
      <c r="F145" s="22" t="s">
        <v>6</v>
      </c>
      <c r="G145" s="23">
        <v>812.5</v>
      </c>
      <c r="H145" s="19">
        <f>SUM(B143:B145)</f>
        <v>670</v>
      </c>
      <c r="I145" s="20">
        <f>16.25</f>
        <v>16.25</v>
      </c>
    </row>
    <row r="146" spans="1:9" x14ac:dyDescent="0.45">
      <c r="A146" s="4">
        <v>45467</v>
      </c>
      <c r="B146" s="1">
        <v>826</v>
      </c>
      <c r="C146" s="2">
        <v>15.8</v>
      </c>
      <c r="D146" s="5">
        <v>0.38005787037400296</v>
      </c>
      <c r="E146" s="6" t="s">
        <v>5</v>
      </c>
      <c r="F146" s="6" t="s">
        <v>7</v>
      </c>
      <c r="G146" s="3">
        <v>13050.800000000001</v>
      </c>
    </row>
    <row r="147" spans="1:9" x14ac:dyDescent="0.45">
      <c r="A147" s="4">
        <v>45467</v>
      </c>
      <c r="B147" s="1">
        <v>50</v>
      </c>
      <c r="C147" s="2">
        <v>15.8</v>
      </c>
      <c r="D147" s="5">
        <v>0.43535879629780538</v>
      </c>
      <c r="E147" s="6" t="s">
        <v>5</v>
      </c>
      <c r="F147" s="6" t="s">
        <v>7</v>
      </c>
      <c r="G147" s="3">
        <v>790</v>
      </c>
    </row>
    <row r="148" spans="1:9" x14ac:dyDescent="0.45">
      <c r="A148" s="18">
        <v>45467</v>
      </c>
      <c r="B148" s="19">
        <v>100</v>
      </c>
      <c r="C148" s="20">
        <v>15.8</v>
      </c>
      <c r="D148" s="21">
        <v>0.48078703703504289</v>
      </c>
      <c r="E148" s="22" t="s">
        <v>5</v>
      </c>
      <c r="F148" s="22" t="s">
        <v>7</v>
      </c>
      <c r="G148" s="23">
        <v>1580</v>
      </c>
      <c r="H148" s="19">
        <f>SUM(B146:B148)</f>
        <v>976</v>
      </c>
      <c r="I148" s="25">
        <v>15.8</v>
      </c>
    </row>
    <row r="149" spans="1:9" x14ac:dyDescent="0.45">
      <c r="A149" s="4">
        <v>45467</v>
      </c>
      <c r="B149" s="1">
        <v>320</v>
      </c>
      <c r="C149" s="2">
        <v>15.95</v>
      </c>
      <c r="D149" s="5">
        <v>0.45487268518627388</v>
      </c>
      <c r="E149" s="6" t="s">
        <v>5</v>
      </c>
      <c r="F149" s="6" t="s">
        <v>6</v>
      </c>
      <c r="G149" s="3">
        <v>5104</v>
      </c>
    </row>
    <row r="150" spans="1:9" x14ac:dyDescent="0.45">
      <c r="A150" s="4">
        <v>45467</v>
      </c>
      <c r="B150" s="1">
        <v>58</v>
      </c>
      <c r="C150" s="2">
        <v>15.95</v>
      </c>
      <c r="D150" s="5">
        <v>0.46324074074072996</v>
      </c>
      <c r="E150" s="6" t="s">
        <v>5</v>
      </c>
      <c r="F150" s="6" t="s">
        <v>6</v>
      </c>
      <c r="G150" s="3">
        <v>925.09999999999991</v>
      </c>
    </row>
    <row r="151" spans="1:9" x14ac:dyDescent="0.45">
      <c r="A151" s="18">
        <v>45467</v>
      </c>
      <c r="B151" s="19">
        <v>315</v>
      </c>
      <c r="C151" s="20">
        <v>15.85</v>
      </c>
      <c r="D151" s="21">
        <v>0.479143518517958</v>
      </c>
      <c r="E151" s="22" t="s">
        <v>5</v>
      </c>
      <c r="F151" s="22" t="s">
        <v>6</v>
      </c>
      <c r="G151" s="23">
        <v>4992.75</v>
      </c>
      <c r="H151" s="19">
        <f>SUM(B149:B151)</f>
        <v>693</v>
      </c>
      <c r="I151" s="20">
        <f>SUMPRODUCT(B149:B151,C149:C151)/SUM(B149:B151)</f>
        <v>15.904545454545454</v>
      </c>
    </row>
    <row r="152" spans="1:9" x14ac:dyDescent="0.45">
      <c r="A152" s="4">
        <v>45468</v>
      </c>
      <c r="B152" s="1">
        <v>158</v>
      </c>
      <c r="C152" s="2">
        <v>16.100000000000001</v>
      </c>
      <c r="D152" s="5">
        <v>0.50075231481605442</v>
      </c>
      <c r="E152" s="6" t="s">
        <v>5</v>
      </c>
      <c r="F152" s="6" t="s">
        <v>7</v>
      </c>
      <c r="G152" s="3">
        <v>2543.8000000000002</v>
      </c>
    </row>
    <row r="153" spans="1:9" x14ac:dyDescent="0.45">
      <c r="A153" s="4">
        <v>45468</v>
      </c>
      <c r="B153" s="1">
        <v>27</v>
      </c>
      <c r="C153" s="2">
        <v>16.100000000000001</v>
      </c>
      <c r="D153" s="5">
        <v>0.50075231481605442</v>
      </c>
      <c r="E153" s="6" t="s">
        <v>5</v>
      </c>
      <c r="F153" s="6" t="s">
        <v>7</v>
      </c>
      <c r="G153" s="3">
        <v>434.70000000000005</v>
      </c>
    </row>
    <row r="154" spans="1:9" x14ac:dyDescent="0.45">
      <c r="A154" s="4">
        <v>45468</v>
      </c>
      <c r="B154" s="1">
        <v>10</v>
      </c>
      <c r="C154" s="2">
        <v>16.100000000000001</v>
      </c>
      <c r="D154" s="5">
        <v>0.53231481481634546</v>
      </c>
      <c r="E154" s="6" t="s">
        <v>5</v>
      </c>
      <c r="F154" s="6" t="s">
        <v>7</v>
      </c>
      <c r="G154" s="3">
        <v>161</v>
      </c>
    </row>
    <row r="155" spans="1:9" x14ac:dyDescent="0.45">
      <c r="A155" s="4">
        <v>45468</v>
      </c>
      <c r="B155" s="1">
        <v>2</v>
      </c>
      <c r="C155" s="2">
        <v>16.100000000000001</v>
      </c>
      <c r="D155" s="5">
        <v>0.54296296296524815</v>
      </c>
      <c r="E155" s="6" t="s">
        <v>5</v>
      </c>
      <c r="F155" s="6" t="s">
        <v>7</v>
      </c>
      <c r="G155" s="3">
        <v>32.200000000000003</v>
      </c>
    </row>
    <row r="156" spans="1:9" x14ac:dyDescent="0.45">
      <c r="A156" s="4">
        <v>45468</v>
      </c>
      <c r="B156" s="1">
        <v>1</v>
      </c>
      <c r="C156" s="2">
        <v>16.100000000000001</v>
      </c>
      <c r="D156" s="5">
        <v>0.54645833333051996</v>
      </c>
      <c r="E156" s="6" t="s">
        <v>5</v>
      </c>
      <c r="F156" s="6" t="s">
        <v>7</v>
      </c>
      <c r="G156" s="3">
        <v>16.100000000000001</v>
      </c>
    </row>
    <row r="157" spans="1:9" x14ac:dyDescent="0.45">
      <c r="A157" s="4">
        <v>45468</v>
      </c>
      <c r="B157" s="1">
        <v>100</v>
      </c>
      <c r="C157" s="2">
        <v>16.2</v>
      </c>
      <c r="D157" s="5">
        <v>0.61461805555882165</v>
      </c>
      <c r="E157" s="6" t="s">
        <v>5</v>
      </c>
      <c r="F157" s="6" t="s">
        <v>7</v>
      </c>
      <c r="G157" s="3">
        <v>1620</v>
      </c>
    </row>
    <row r="158" spans="1:9" x14ac:dyDescent="0.45">
      <c r="A158" s="4">
        <v>45468</v>
      </c>
      <c r="B158" s="1">
        <v>80</v>
      </c>
      <c r="C158" s="2">
        <v>16.350000000000001</v>
      </c>
      <c r="D158" s="5">
        <v>0.70504629629431292</v>
      </c>
      <c r="E158" s="6" t="s">
        <v>5</v>
      </c>
      <c r="F158" s="6" t="s">
        <v>7</v>
      </c>
      <c r="G158" s="3">
        <v>1308</v>
      </c>
    </row>
    <row r="159" spans="1:9" x14ac:dyDescent="0.45">
      <c r="A159" s="18">
        <v>45468</v>
      </c>
      <c r="B159" s="19">
        <v>570</v>
      </c>
      <c r="C159" s="20">
        <v>16.399999999999999</v>
      </c>
      <c r="D159" s="21">
        <v>0.72554398148349719</v>
      </c>
      <c r="E159" s="22" t="s">
        <v>5</v>
      </c>
      <c r="F159" s="22" t="s">
        <v>7</v>
      </c>
      <c r="G159" s="23">
        <v>9348</v>
      </c>
      <c r="H159" s="19">
        <f>SUM(B152:B159)</f>
        <v>948</v>
      </c>
      <c r="I159" s="25">
        <f>SUMPRODUCT(B152:B159,C152:C159)/SUM(B152:B159)</f>
        <v>16.312025316455696</v>
      </c>
    </row>
    <row r="160" spans="1:9" x14ac:dyDescent="0.45">
      <c r="A160" s="26">
        <v>45468</v>
      </c>
      <c r="B160" s="27">
        <v>600</v>
      </c>
      <c r="C160" s="28">
        <v>16.149999999999999</v>
      </c>
      <c r="D160" s="29">
        <v>0.58487268518365454</v>
      </c>
      <c r="E160" s="30" t="s">
        <v>5</v>
      </c>
      <c r="F160" s="30" t="s">
        <v>6</v>
      </c>
      <c r="G160" s="31">
        <v>9690</v>
      </c>
      <c r="H160" s="27">
        <f>B160</f>
        <v>600</v>
      </c>
      <c r="I160" s="28">
        <f>C160</f>
        <v>16.149999999999999</v>
      </c>
    </row>
    <row r="161" spans="1:9" x14ac:dyDescent="0.45">
      <c r="A161" s="4">
        <v>45469</v>
      </c>
      <c r="B161" s="1">
        <v>166</v>
      </c>
      <c r="C161" s="2">
        <v>16.5</v>
      </c>
      <c r="D161" s="5">
        <v>0.50693287036847323</v>
      </c>
      <c r="E161" s="6" t="s">
        <v>5</v>
      </c>
      <c r="F161" s="6" t="s">
        <v>7</v>
      </c>
      <c r="G161" s="3">
        <v>2739</v>
      </c>
    </row>
    <row r="162" spans="1:9" x14ac:dyDescent="0.45">
      <c r="A162" s="4">
        <v>45469</v>
      </c>
      <c r="B162" s="1">
        <v>431</v>
      </c>
      <c r="C162" s="2">
        <v>16.5</v>
      </c>
      <c r="D162" s="5">
        <v>0.51130787037254777</v>
      </c>
      <c r="E162" s="6" t="s">
        <v>5</v>
      </c>
      <c r="F162" s="6" t="s">
        <v>7</v>
      </c>
      <c r="G162" s="3">
        <v>7111.5</v>
      </c>
    </row>
    <row r="163" spans="1:9" x14ac:dyDescent="0.45">
      <c r="A163" s="4">
        <v>45469</v>
      </c>
      <c r="B163" s="1">
        <v>41</v>
      </c>
      <c r="C163" s="2">
        <v>16.5</v>
      </c>
      <c r="D163" s="5">
        <v>0.51473379629896954</v>
      </c>
      <c r="E163" s="6" t="s">
        <v>5</v>
      </c>
      <c r="F163" s="6" t="s">
        <v>7</v>
      </c>
      <c r="G163" s="3">
        <v>676.5</v>
      </c>
    </row>
    <row r="164" spans="1:9" x14ac:dyDescent="0.45">
      <c r="A164" s="4">
        <v>45469</v>
      </c>
      <c r="B164" s="1">
        <v>230</v>
      </c>
      <c r="C164" s="2">
        <v>16.5</v>
      </c>
      <c r="D164" s="5">
        <v>0.55010416666482342</v>
      </c>
      <c r="E164" s="6" t="s">
        <v>5</v>
      </c>
      <c r="F164" s="6" t="s">
        <v>7</v>
      </c>
      <c r="G164" s="3">
        <v>3795</v>
      </c>
    </row>
    <row r="165" spans="1:9" x14ac:dyDescent="0.45">
      <c r="A165" s="4">
        <v>45469</v>
      </c>
      <c r="B165" s="1">
        <v>11</v>
      </c>
      <c r="C165" s="2">
        <v>16.5</v>
      </c>
      <c r="D165" s="5">
        <v>0.55010416666482342</v>
      </c>
      <c r="E165" s="6" t="s">
        <v>5</v>
      </c>
      <c r="F165" s="6" t="s">
        <v>7</v>
      </c>
      <c r="G165" s="3">
        <v>181.5</v>
      </c>
    </row>
    <row r="166" spans="1:9" x14ac:dyDescent="0.45">
      <c r="A166" s="18">
        <v>45469</v>
      </c>
      <c r="B166" s="19">
        <v>55</v>
      </c>
      <c r="C166" s="20">
        <v>16.5</v>
      </c>
      <c r="D166" s="21">
        <v>0.55045138888817746</v>
      </c>
      <c r="E166" s="22" t="s">
        <v>5</v>
      </c>
      <c r="F166" s="22" t="s">
        <v>7</v>
      </c>
      <c r="G166" s="23">
        <v>907.5</v>
      </c>
      <c r="H166" s="19">
        <f>SUM(B161:B166)</f>
        <v>934</v>
      </c>
      <c r="I166" s="20">
        <v>16.5</v>
      </c>
    </row>
    <row r="167" spans="1:9" x14ac:dyDescent="0.45">
      <c r="A167" s="26">
        <v>45469</v>
      </c>
      <c r="B167" s="27">
        <v>628</v>
      </c>
      <c r="C167" s="28">
        <v>16.3</v>
      </c>
      <c r="D167" s="29">
        <v>0.56827546295971842</v>
      </c>
      <c r="E167" s="30" t="s">
        <v>5</v>
      </c>
      <c r="F167" s="30" t="s">
        <v>6</v>
      </c>
      <c r="G167" s="31">
        <v>10236.4</v>
      </c>
      <c r="H167" s="27">
        <f>B167</f>
        <v>628</v>
      </c>
      <c r="I167" s="28">
        <v>16.3</v>
      </c>
    </row>
    <row r="168" spans="1:9" x14ac:dyDescent="0.45">
      <c r="A168" s="4">
        <v>45470</v>
      </c>
      <c r="B168" s="1">
        <v>310</v>
      </c>
      <c r="C168" s="2">
        <v>16.350000000000001</v>
      </c>
      <c r="D168" s="5">
        <v>0.56247685185371665</v>
      </c>
      <c r="E168" s="6" t="s">
        <v>5</v>
      </c>
      <c r="F168" s="6" t="s">
        <v>6</v>
      </c>
      <c r="G168" s="3">
        <v>5068.5</v>
      </c>
    </row>
    <row r="169" spans="1:9" x14ac:dyDescent="0.45">
      <c r="A169" s="18">
        <v>45470</v>
      </c>
      <c r="B169" s="19">
        <v>283</v>
      </c>
      <c r="C169" s="20">
        <v>16.45</v>
      </c>
      <c r="D169" s="21">
        <v>0.64409722221898846</v>
      </c>
      <c r="E169" s="22" t="s">
        <v>5</v>
      </c>
      <c r="F169" s="22" t="s">
        <v>6</v>
      </c>
      <c r="G169" s="23">
        <v>4655.3499999999995</v>
      </c>
      <c r="H169" s="19">
        <f>B168+B169</f>
        <v>593</v>
      </c>
      <c r="I169" s="25">
        <f>SUMPRODUCT(B168:B169,C168:C169)/SUM(B168:B169)</f>
        <v>16.397723440134904</v>
      </c>
    </row>
    <row r="170" spans="1:9" x14ac:dyDescent="0.45">
      <c r="A170" s="4">
        <v>45470</v>
      </c>
      <c r="B170" s="1">
        <v>170</v>
      </c>
      <c r="C170" s="2">
        <v>16.350000000000001</v>
      </c>
      <c r="D170" s="5">
        <v>0.518275462964084</v>
      </c>
      <c r="E170" s="6" t="s">
        <v>5</v>
      </c>
      <c r="F170" s="6" t="s">
        <v>7</v>
      </c>
      <c r="G170" s="3">
        <v>2779.5000000000005</v>
      </c>
    </row>
    <row r="171" spans="1:9" x14ac:dyDescent="0.45">
      <c r="A171" s="4">
        <v>45470</v>
      </c>
      <c r="B171" s="1">
        <v>100</v>
      </c>
      <c r="C171" s="2">
        <v>16.45</v>
      </c>
      <c r="D171" s="5">
        <v>0.67563657407299615</v>
      </c>
      <c r="E171" s="6" t="s">
        <v>5</v>
      </c>
      <c r="F171" s="6" t="s">
        <v>7</v>
      </c>
      <c r="G171" s="3">
        <v>1645</v>
      </c>
    </row>
    <row r="172" spans="1:9" x14ac:dyDescent="0.45">
      <c r="A172" s="18">
        <v>45470</v>
      </c>
      <c r="B172" s="19">
        <v>250</v>
      </c>
      <c r="C172" s="20">
        <v>16.45</v>
      </c>
      <c r="D172" s="21">
        <v>0.72871527777897427</v>
      </c>
      <c r="E172" s="22" t="s">
        <v>5</v>
      </c>
      <c r="F172" s="22" t="s">
        <v>7</v>
      </c>
      <c r="G172" s="23">
        <v>4112.5</v>
      </c>
      <c r="H172" s="19">
        <f>B170+B171+B172</f>
        <v>520</v>
      </c>
      <c r="I172" s="20">
        <f>SUMPRODUCT(B170:B172,C170:C172)/SUM(B170:B172)</f>
        <v>16.417307692307691</v>
      </c>
    </row>
    <row r="173" spans="1:9" x14ac:dyDescent="0.45">
      <c r="A173" s="4">
        <v>45471</v>
      </c>
      <c r="B173" s="1">
        <v>500</v>
      </c>
      <c r="C173" s="2">
        <v>16.75</v>
      </c>
      <c r="D173" s="5">
        <v>0.69690972222451819</v>
      </c>
      <c r="E173" s="6" t="s">
        <v>5</v>
      </c>
      <c r="F173" s="6" t="s">
        <v>6</v>
      </c>
      <c r="G173" s="3">
        <v>8375</v>
      </c>
    </row>
    <row r="174" spans="1:9" x14ac:dyDescent="0.45">
      <c r="A174" s="18">
        <v>45471</v>
      </c>
      <c r="B174" s="19">
        <v>63</v>
      </c>
      <c r="C174" s="20">
        <v>16.75</v>
      </c>
      <c r="D174" s="21">
        <v>0.729143518517958</v>
      </c>
      <c r="E174" s="22" t="s">
        <v>5</v>
      </c>
      <c r="F174" s="22" t="s">
        <v>6</v>
      </c>
      <c r="G174" s="23">
        <v>1055.25</v>
      </c>
      <c r="H174" s="19">
        <f>B173+B174</f>
        <v>563</v>
      </c>
      <c r="I174" s="25">
        <f>16.75</f>
        <v>16.75</v>
      </c>
    </row>
    <row r="175" spans="1:9" x14ac:dyDescent="0.45">
      <c r="A175" s="4">
        <v>45474</v>
      </c>
      <c r="B175" s="1">
        <v>615</v>
      </c>
      <c r="C175" s="2">
        <v>17.05</v>
      </c>
      <c r="D175" s="5">
        <v>0.43958333333284827</v>
      </c>
      <c r="E175" s="6" t="s">
        <v>5</v>
      </c>
      <c r="F175" s="6" t="s">
        <v>7</v>
      </c>
      <c r="G175" s="3">
        <v>10485.75</v>
      </c>
    </row>
    <row r="176" spans="1:9" x14ac:dyDescent="0.45">
      <c r="A176" s="4">
        <v>45474</v>
      </c>
      <c r="B176" s="1">
        <v>37</v>
      </c>
      <c r="C176" s="2">
        <v>17.05</v>
      </c>
      <c r="D176" s="5">
        <v>0.43958333333284827</v>
      </c>
      <c r="E176" s="6" t="s">
        <v>5</v>
      </c>
      <c r="F176" s="6" t="s">
        <v>7</v>
      </c>
      <c r="G176" s="3">
        <v>630.85</v>
      </c>
    </row>
    <row r="177" spans="1:9" x14ac:dyDescent="0.45">
      <c r="A177" s="18">
        <v>45474</v>
      </c>
      <c r="B177" s="19">
        <v>40</v>
      </c>
      <c r="C177" s="20">
        <v>17.05</v>
      </c>
      <c r="D177" s="21">
        <v>0.43958333333284827</v>
      </c>
      <c r="E177" s="22" t="s">
        <v>5</v>
      </c>
      <c r="F177" s="22" t="s">
        <v>7</v>
      </c>
      <c r="G177" s="23">
        <v>682</v>
      </c>
      <c r="H177" s="19">
        <f>B175+B176+B177</f>
        <v>692</v>
      </c>
      <c r="I177" s="25">
        <v>17.05</v>
      </c>
    </row>
    <row r="178" spans="1:9" x14ac:dyDescent="0.45">
      <c r="A178" s="4">
        <v>45474</v>
      </c>
      <c r="B178" s="1">
        <v>100</v>
      </c>
      <c r="C178" s="2">
        <v>17</v>
      </c>
      <c r="D178" s="5">
        <v>0.45369212963123573</v>
      </c>
      <c r="E178" s="6" t="s">
        <v>5</v>
      </c>
      <c r="F178" s="6" t="s">
        <v>6</v>
      </c>
      <c r="G178" s="3">
        <v>1700</v>
      </c>
    </row>
    <row r="179" spans="1:9" x14ac:dyDescent="0.45">
      <c r="A179" s="4">
        <v>45474</v>
      </c>
      <c r="B179" s="1">
        <v>50</v>
      </c>
      <c r="C179" s="2">
        <v>17</v>
      </c>
      <c r="D179" s="5">
        <v>0.45472222222451819</v>
      </c>
      <c r="E179" s="6" t="s">
        <v>5</v>
      </c>
      <c r="F179" s="6" t="s">
        <v>6</v>
      </c>
      <c r="G179" s="3">
        <v>850</v>
      </c>
    </row>
    <row r="180" spans="1:9" x14ac:dyDescent="0.45">
      <c r="A180" s="4">
        <v>45474</v>
      </c>
      <c r="B180" s="1">
        <v>300</v>
      </c>
      <c r="C180" s="2">
        <v>16.95</v>
      </c>
      <c r="D180" s="5">
        <v>0.479143518517958</v>
      </c>
      <c r="E180" s="6" t="s">
        <v>5</v>
      </c>
      <c r="F180" s="6" t="s">
        <v>6</v>
      </c>
      <c r="G180" s="3">
        <v>5085</v>
      </c>
    </row>
    <row r="181" spans="1:9" x14ac:dyDescent="0.45">
      <c r="A181" s="18">
        <v>45474</v>
      </c>
      <c r="B181" s="19">
        <v>125</v>
      </c>
      <c r="C181" s="20">
        <v>17</v>
      </c>
      <c r="D181" s="21">
        <v>0.47984953703416977</v>
      </c>
      <c r="E181" s="22" t="s">
        <v>5</v>
      </c>
      <c r="F181" s="22" t="s">
        <v>6</v>
      </c>
      <c r="G181" s="23">
        <v>2125</v>
      </c>
      <c r="H181" s="19">
        <f>B178+B179+B180+B181</f>
        <v>575</v>
      </c>
      <c r="I181" s="20">
        <f>SUMPRODUCT(B178:B181,C178:C181)/SUM(B178:B181)</f>
        <v>16.973913043478262</v>
      </c>
    </row>
    <row r="182" spans="1:9" x14ac:dyDescent="0.45">
      <c r="A182" s="26">
        <v>45475</v>
      </c>
      <c r="B182" s="27">
        <v>13</v>
      </c>
      <c r="C182" s="28">
        <v>16.8</v>
      </c>
      <c r="D182" s="29">
        <v>0.68875000000116415</v>
      </c>
      <c r="E182" s="30" t="s">
        <v>5</v>
      </c>
      <c r="F182" s="30" t="s">
        <v>7</v>
      </c>
      <c r="G182" s="31">
        <v>218.4</v>
      </c>
      <c r="H182" s="27">
        <v>13</v>
      </c>
      <c r="I182" s="28">
        <v>16.8</v>
      </c>
    </row>
    <row r="183" spans="1:9" x14ac:dyDescent="0.45">
      <c r="A183" s="4">
        <v>45476</v>
      </c>
      <c r="B183" s="1">
        <v>20</v>
      </c>
      <c r="C183" s="2">
        <v>17</v>
      </c>
      <c r="D183" s="5">
        <v>0.47974537037225673</v>
      </c>
      <c r="E183" s="6" t="s">
        <v>5</v>
      </c>
      <c r="F183" s="6" t="s">
        <v>7</v>
      </c>
      <c r="G183" s="3">
        <v>340</v>
      </c>
    </row>
    <row r="184" spans="1:9" x14ac:dyDescent="0.45">
      <c r="A184" s="18">
        <v>45476</v>
      </c>
      <c r="B184" s="19">
        <v>606</v>
      </c>
      <c r="C184" s="20">
        <v>17</v>
      </c>
      <c r="D184" s="21">
        <v>0.48025462962687016</v>
      </c>
      <c r="E184" s="22" t="s">
        <v>5</v>
      </c>
      <c r="F184" s="22" t="s">
        <v>7</v>
      </c>
      <c r="G184" s="23">
        <v>10302</v>
      </c>
      <c r="H184" s="19">
        <f>B183+B184</f>
        <v>626</v>
      </c>
      <c r="I184" s="25">
        <v>17</v>
      </c>
    </row>
    <row r="185" spans="1:9" x14ac:dyDescent="0.45">
      <c r="A185" s="4">
        <v>45476</v>
      </c>
      <c r="B185" s="1">
        <v>35</v>
      </c>
      <c r="C185" s="2">
        <v>17</v>
      </c>
      <c r="D185" s="5">
        <v>0.49037037036760012</v>
      </c>
      <c r="E185" s="6" t="s">
        <v>5</v>
      </c>
      <c r="F185" s="6" t="s">
        <v>6</v>
      </c>
      <c r="G185" s="3">
        <v>595</v>
      </c>
    </row>
    <row r="186" spans="1:9" x14ac:dyDescent="0.45">
      <c r="A186" s="4">
        <v>45476</v>
      </c>
      <c r="B186" s="1">
        <v>300</v>
      </c>
      <c r="C186" s="2">
        <v>16.95</v>
      </c>
      <c r="D186" s="5">
        <v>0.56247685185371665</v>
      </c>
      <c r="E186" s="6" t="s">
        <v>5</v>
      </c>
      <c r="F186" s="6" t="s">
        <v>6</v>
      </c>
      <c r="G186" s="3">
        <v>5085</v>
      </c>
    </row>
    <row r="187" spans="1:9" x14ac:dyDescent="0.45">
      <c r="A187" s="18">
        <v>45476</v>
      </c>
      <c r="B187" s="19">
        <v>207</v>
      </c>
      <c r="C187" s="20">
        <v>17.05</v>
      </c>
      <c r="D187" s="21">
        <v>0.59797453703504289</v>
      </c>
      <c r="E187" s="22" t="s">
        <v>5</v>
      </c>
      <c r="F187" s="22" t="s">
        <v>6</v>
      </c>
      <c r="G187" s="23">
        <v>3529.3500000000004</v>
      </c>
      <c r="H187" s="19">
        <f>B185+B186+B187</f>
        <v>542</v>
      </c>
      <c r="I187" s="20">
        <f>SUMPRODUCT(B185:B187,C185:C187)/SUM(B185:B187)</f>
        <v>16.991420664206643</v>
      </c>
    </row>
    <row r="188" spans="1:9" x14ac:dyDescent="0.45">
      <c r="A188" s="4">
        <v>45477</v>
      </c>
      <c r="B188" s="1">
        <v>260</v>
      </c>
      <c r="C188" s="2">
        <v>17.399999999999999</v>
      </c>
      <c r="D188" s="5">
        <v>0.4780092592627625</v>
      </c>
      <c r="E188" s="6" t="s">
        <v>5</v>
      </c>
      <c r="F188" s="6" t="s">
        <v>6</v>
      </c>
      <c r="G188" s="3">
        <v>4524</v>
      </c>
    </row>
    <row r="189" spans="1:9" x14ac:dyDescent="0.45">
      <c r="A189" s="4">
        <v>45477</v>
      </c>
      <c r="B189" s="1">
        <v>260</v>
      </c>
      <c r="C189" s="2">
        <v>17.399999999999999</v>
      </c>
      <c r="D189" s="5">
        <v>0.47802083333226619</v>
      </c>
      <c r="E189" s="6" t="s">
        <v>5</v>
      </c>
      <c r="F189" s="6" t="s">
        <v>6</v>
      </c>
      <c r="G189" s="3">
        <v>4524</v>
      </c>
    </row>
    <row r="190" spans="1:9" x14ac:dyDescent="0.45">
      <c r="A190" s="18">
        <v>45477</v>
      </c>
      <c r="B190" s="19">
        <v>84</v>
      </c>
      <c r="C190" s="20">
        <v>17.399999999999999</v>
      </c>
      <c r="D190" s="21">
        <v>0.47813657407095889</v>
      </c>
      <c r="E190" s="22" t="s">
        <v>5</v>
      </c>
      <c r="F190" s="22" t="s">
        <v>6</v>
      </c>
      <c r="G190" s="23">
        <v>1461.6</v>
      </c>
      <c r="H190" s="19">
        <f>B188+B189+B190</f>
        <v>604</v>
      </c>
      <c r="I190" s="25">
        <v>17.399999999999999</v>
      </c>
    </row>
    <row r="191" spans="1:9" x14ac:dyDescent="0.45">
      <c r="A191" s="4">
        <v>45477</v>
      </c>
      <c r="B191" s="1">
        <v>402</v>
      </c>
      <c r="C191" s="2">
        <v>17.3</v>
      </c>
      <c r="D191" s="5">
        <v>0.41287037036818219</v>
      </c>
      <c r="E191" s="6" t="s">
        <v>5</v>
      </c>
      <c r="F191" s="6" t="s">
        <v>7</v>
      </c>
      <c r="G191" s="3">
        <v>6954.6</v>
      </c>
    </row>
    <row r="192" spans="1:9" x14ac:dyDescent="0.45">
      <c r="A192" s="4">
        <v>45477</v>
      </c>
      <c r="B192" s="1">
        <v>14</v>
      </c>
      <c r="C192" s="2">
        <v>17.3</v>
      </c>
      <c r="D192" s="5">
        <v>0.48675925925635966</v>
      </c>
      <c r="E192" s="6" t="s">
        <v>5</v>
      </c>
      <c r="F192" s="6" t="s">
        <v>7</v>
      </c>
      <c r="G192" s="3">
        <v>242.20000000000002</v>
      </c>
    </row>
    <row r="193" spans="1:9" x14ac:dyDescent="0.45">
      <c r="A193" s="18">
        <v>45477</v>
      </c>
      <c r="B193" s="19">
        <v>184</v>
      </c>
      <c r="C193" s="20">
        <v>17.3</v>
      </c>
      <c r="D193" s="21">
        <v>0.54793981481634546</v>
      </c>
      <c r="E193" s="22" t="s">
        <v>5</v>
      </c>
      <c r="F193" s="22" t="s">
        <v>7</v>
      </c>
      <c r="G193" s="23">
        <v>3183.2000000000003</v>
      </c>
      <c r="H193" s="19">
        <f>B191+B192+B193</f>
        <v>600</v>
      </c>
      <c r="I193" s="20">
        <v>17.3</v>
      </c>
    </row>
    <row r="194" spans="1:9" x14ac:dyDescent="0.45">
      <c r="A194" s="4">
        <v>45478</v>
      </c>
      <c r="B194" s="1">
        <v>290</v>
      </c>
      <c r="C194" s="2">
        <v>17.399999999999999</v>
      </c>
      <c r="D194" s="5">
        <v>0.49716435185109731</v>
      </c>
      <c r="E194" s="6" t="s">
        <v>5</v>
      </c>
      <c r="F194" s="6" t="s">
        <v>6</v>
      </c>
      <c r="G194" s="3">
        <v>5046</v>
      </c>
    </row>
    <row r="195" spans="1:9" x14ac:dyDescent="0.45">
      <c r="A195" s="4">
        <v>45478</v>
      </c>
      <c r="B195" s="1">
        <v>290</v>
      </c>
      <c r="C195" s="2">
        <v>17.399999999999999</v>
      </c>
      <c r="D195" s="5">
        <v>0.49736111111269565</v>
      </c>
      <c r="E195" s="6" t="s">
        <v>5</v>
      </c>
      <c r="F195" s="6" t="s">
        <v>6</v>
      </c>
      <c r="G195" s="3">
        <v>5046</v>
      </c>
    </row>
    <row r="196" spans="1:9" x14ac:dyDescent="0.45">
      <c r="A196" s="18">
        <v>45478</v>
      </c>
      <c r="B196" s="19">
        <v>33</v>
      </c>
      <c r="C196" s="20">
        <v>17.399999999999999</v>
      </c>
      <c r="D196" s="21">
        <v>0.49737268518219935</v>
      </c>
      <c r="E196" s="22" t="s">
        <v>5</v>
      </c>
      <c r="F196" s="22" t="s">
        <v>6</v>
      </c>
      <c r="G196" s="23">
        <v>574.19999999999993</v>
      </c>
      <c r="H196" s="19">
        <f>B194+B195+B196</f>
        <v>613</v>
      </c>
      <c r="I196" s="25">
        <v>17.399999999999999</v>
      </c>
    </row>
    <row r="197" spans="1:9" x14ac:dyDescent="0.45">
      <c r="A197" s="4">
        <v>45478</v>
      </c>
      <c r="B197" s="1">
        <v>273</v>
      </c>
      <c r="C197" s="2">
        <v>17.399999999999999</v>
      </c>
      <c r="D197" s="5">
        <v>0.56680555555794854</v>
      </c>
      <c r="E197" s="6" t="s">
        <v>5</v>
      </c>
      <c r="F197" s="6" t="s">
        <v>7</v>
      </c>
      <c r="G197" s="3">
        <v>4750.2</v>
      </c>
    </row>
    <row r="198" spans="1:9" x14ac:dyDescent="0.45">
      <c r="A198" s="18">
        <v>45478</v>
      </c>
      <c r="B198" s="19">
        <v>134</v>
      </c>
      <c r="C198" s="20">
        <v>17.399999999999999</v>
      </c>
      <c r="D198" s="21">
        <v>0.68197916666395031</v>
      </c>
      <c r="E198" s="22" t="s">
        <v>5</v>
      </c>
      <c r="F198" s="22" t="s">
        <v>7</v>
      </c>
      <c r="G198" s="23">
        <v>2331.6</v>
      </c>
      <c r="H198" s="19">
        <f>B197+B198</f>
        <v>407</v>
      </c>
      <c r="I198" s="20">
        <v>17.399999999999999</v>
      </c>
    </row>
    <row r="199" spans="1:9" x14ac:dyDescent="0.45">
      <c r="A199" s="4">
        <v>45481</v>
      </c>
      <c r="B199" s="1">
        <v>448</v>
      </c>
      <c r="C199" s="2">
        <v>17.2</v>
      </c>
      <c r="D199" s="5">
        <v>0.385358796294895</v>
      </c>
      <c r="E199" s="6" t="s">
        <v>5</v>
      </c>
      <c r="F199" s="6" t="s">
        <v>7</v>
      </c>
      <c r="G199" s="3">
        <v>7705.5999999999995</v>
      </c>
    </row>
    <row r="200" spans="1:9" x14ac:dyDescent="0.45">
      <c r="A200" s="4">
        <v>45481</v>
      </c>
      <c r="B200" s="1">
        <v>2</v>
      </c>
      <c r="C200" s="2">
        <v>17.2</v>
      </c>
      <c r="D200" s="5">
        <v>0.40390046295942739</v>
      </c>
      <c r="E200" s="6" t="s">
        <v>5</v>
      </c>
      <c r="F200" s="6" t="s">
        <v>7</v>
      </c>
      <c r="G200" s="3">
        <v>34.4</v>
      </c>
    </row>
    <row r="201" spans="1:9" x14ac:dyDescent="0.45">
      <c r="A201" s="4">
        <v>45481</v>
      </c>
      <c r="B201" s="1">
        <v>1</v>
      </c>
      <c r="C201" s="2">
        <v>17.2</v>
      </c>
      <c r="D201" s="5">
        <v>0.40390046295942739</v>
      </c>
      <c r="E201" s="6" t="s">
        <v>5</v>
      </c>
      <c r="F201" s="6" t="s">
        <v>7</v>
      </c>
      <c r="G201" s="3">
        <v>17.2</v>
      </c>
    </row>
    <row r="202" spans="1:9" x14ac:dyDescent="0.45">
      <c r="A202" s="4">
        <v>45481</v>
      </c>
      <c r="B202" s="1">
        <v>1</v>
      </c>
      <c r="C202" s="2">
        <v>17.2</v>
      </c>
      <c r="D202" s="5">
        <v>0.40390046295942739</v>
      </c>
      <c r="E202" s="6" t="s">
        <v>5</v>
      </c>
      <c r="F202" s="6" t="s">
        <v>7</v>
      </c>
      <c r="G202" s="3">
        <v>17.2</v>
      </c>
    </row>
    <row r="203" spans="1:9" x14ac:dyDescent="0.45">
      <c r="A203" s="4">
        <v>45481</v>
      </c>
      <c r="B203" s="1">
        <v>1</v>
      </c>
      <c r="C203" s="2">
        <v>17.2</v>
      </c>
      <c r="D203" s="5">
        <v>0.40400462962861639</v>
      </c>
      <c r="E203" s="6" t="s">
        <v>5</v>
      </c>
      <c r="F203" s="6" t="s">
        <v>7</v>
      </c>
      <c r="G203" s="3">
        <v>17.2</v>
      </c>
    </row>
    <row r="204" spans="1:9" x14ac:dyDescent="0.45">
      <c r="A204" s="18">
        <v>45481</v>
      </c>
      <c r="B204" s="19">
        <v>123</v>
      </c>
      <c r="C204" s="20">
        <v>17.5</v>
      </c>
      <c r="D204" s="21">
        <v>0.68452546296612127</v>
      </c>
      <c r="E204" s="22" t="s">
        <v>5</v>
      </c>
      <c r="F204" s="22" t="s">
        <v>7</v>
      </c>
      <c r="G204" s="23">
        <v>2152.5</v>
      </c>
      <c r="H204" s="19">
        <f>+SUM(B199:B204)</f>
        <v>576</v>
      </c>
      <c r="I204" s="25">
        <f>+SUMPRODUCT(C199:C204,B199:B204)/SUM(B199:B204)</f>
        <v>17.264062499999998</v>
      </c>
    </row>
    <row r="205" spans="1:9" x14ac:dyDescent="0.45">
      <c r="A205" s="4">
        <v>45481</v>
      </c>
      <c r="B205" s="1">
        <v>290</v>
      </c>
      <c r="C205" s="2">
        <v>17.5</v>
      </c>
      <c r="D205" s="5">
        <v>0.57793981481518131</v>
      </c>
      <c r="E205" s="6" t="s">
        <v>5</v>
      </c>
      <c r="F205" s="6" t="s">
        <v>6</v>
      </c>
      <c r="G205" s="3">
        <v>5075</v>
      </c>
    </row>
    <row r="206" spans="1:9" x14ac:dyDescent="0.45">
      <c r="A206" s="18">
        <v>45481</v>
      </c>
      <c r="B206" s="19">
        <v>318</v>
      </c>
      <c r="C206" s="20">
        <v>17.45</v>
      </c>
      <c r="D206" s="21">
        <v>0.59296296296088258</v>
      </c>
      <c r="E206" s="22" t="s">
        <v>5</v>
      </c>
      <c r="F206" s="22" t="s">
        <v>6</v>
      </c>
      <c r="G206" s="23">
        <v>5549.0999999999995</v>
      </c>
      <c r="H206" s="19">
        <f>+SUM(B205:B206)</f>
        <v>608</v>
      </c>
      <c r="I206" s="20">
        <f>+SUMPRODUCT(C205:C206,B205:B206)/SUM(B205:B206)</f>
        <v>17.473848684210523</v>
      </c>
    </row>
    <row r="207" spans="1:9" x14ac:dyDescent="0.45">
      <c r="A207" s="4">
        <v>45482</v>
      </c>
      <c r="B207" s="1">
        <v>182</v>
      </c>
      <c r="C207" s="2">
        <v>17.350000000000001</v>
      </c>
      <c r="D207" s="5">
        <v>0.48491898148495238</v>
      </c>
      <c r="E207" s="6" t="s">
        <v>5</v>
      </c>
      <c r="F207" s="6" t="s">
        <v>7</v>
      </c>
      <c r="G207" s="3">
        <v>3157.7000000000003</v>
      </c>
    </row>
    <row r="208" spans="1:9" x14ac:dyDescent="0.45">
      <c r="A208" s="18">
        <v>45482</v>
      </c>
      <c r="B208" s="19">
        <v>378</v>
      </c>
      <c r="C208" s="20">
        <v>17.350000000000001</v>
      </c>
      <c r="D208" s="21">
        <v>0.53030092592234723</v>
      </c>
      <c r="E208" s="22" t="s">
        <v>5</v>
      </c>
      <c r="F208" s="22" t="s">
        <v>7</v>
      </c>
      <c r="G208" s="23">
        <v>6558.3</v>
      </c>
      <c r="H208" s="19">
        <f>+SUM(B207:B208)</f>
        <v>560</v>
      </c>
      <c r="I208" s="20">
        <f>+C208</f>
        <v>17.350000000000001</v>
      </c>
    </row>
    <row r="209" spans="1:9" x14ac:dyDescent="0.45">
      <c r="A209" s="4">
        <v>45482</v>
      </c>
      <c r="B209" s="1">
        <v>290</v>
      </c>
      <c r="C209" s="2">
        <v>17.350000000000001</v>
      </c>
      <c r="D209" s="5">
        <v>0.55373842592234723</v>
      </c>
      <c r="E209" s="6" t="s">
        <v>5</v>
      </c>
      <c r="F209" s="6" t="s">
        <v>6</v>
      </c>
      <c r="G209" s="3">
        <v>5031.5</v>
      </c>
    </row>
    <row r="210" spans="1:9" x14ac:dyDescent="0.45">
      <c r="A210" s="4">
        <v>45482</v>
      </c>
      <c r="B210" s="1">
        <v>290</v>
      </c>
      <c r="C210" s="2">
        <v>17.350000000000001</v>
      </c>
      <c r="D210" s="5">
        <v>0.55406249999941792</v>
      </c>
      <c r="E210" s="6" t="s">
        <v>5</v>
      </c>
      <c r="F210" s="6" t="s">
        <v>6</v>
      </c>
      <c r="G210" s="3">
        <v>5031.5</v>
      </c>
    </row>
    <row r="211" spans="1:9" x14ac:dyDescent="0.45">
      <c r="A211" s="18">
        <v>45482</v>
      </c>
      <c r="B211" s="19">
        <v>62</v>
      </c>
      <c r="C211" s="20">
        <v>17.350000000000001</v>
      </c>
      <c r="D211" s="21">
        <v>0.55415509259182727</v>
      </c>
      <c r="E211" s="22" t="s">
        <v>5</v>
      </c>
      <c r="F211" s="22" t="s">
        <v>6</v>
      </c>
      <c r="G211" s="23">
        <v>1075.7</v>
      </c>
      <c r="H211" s="19">
        <f>+SUM(B209:B211)</f>
        <v>642</v>
      </c>
      <c r="I211" s="20">
        <f>+C211</f>
        <v>17.350000000000001</v>
      </c>
    </row>
    <row r="212" spans="1:9" x14ac:dyDescent="0.45">
      <c r="A212" s="4">
        <v>45483</v>
      </c>
      <c r="B212" s="1">
        <v>4</v>
      </c>
      <c r="C212" s="2">
        <v>17</v>
      </c>
      <c r="D212" s="5">
        <v>0.58679398147796746</v>
      </c>
      <c r="E212" s="6" t="s">
        <v>5</v>
      </c>
      <c r="F212" s="6" t="s">
        <v>7</v>
      </c>
      <c r="G212" s="3">
        <v>68</v>
      </c>
    </row>
    <row r="213" spans="1:9" x14ac:dyDescent="0.45">
      <c r="A213" s="4">
        <v>45483</v>
      </c>
      <c r="B213" s="1">
        <v>396</v>
      </c>
      <c r="C213" s="2">
        <v>17</v>
      </c>
      <c r="D213" s="5">
        <v>0.58829861111007631</v>
      </c>
      <c r="E213" s="6" t="s">
        <v>5</v>
      </c>
      <c r="F213" s="6" t="s">
        <v>7</v>
      </c>
      <c r="G213" s="3">
        <v>6732</v>
      </c>
    </row>
    <row r="214" spans="1:9" x14ac:dyDescent="0.45">
      <c r="A214" s="18">
        <v>45483</v>
      </c>
      <c r="B214" s="19">
        <v>125</v>
      </c>
      <c r="C214" s="20">
        <v>17</v>
      </c>
      <c r="D214" s="21">
        <v>0.6237268518525525</v>
      </c>
      <c r="E214" s="22" t="s">
        <v>5</v>
      </c>
      <c r="F214" s="22" t="s">
        <v>7</v>
      </c>
      <c r="G214" s="23">
        <v>2125</v>
      </c>
      <c r="H214" s="19">
        <v>525</v>
      </c>
      <c r="I214" s="20">
        <v>17</v>
      </c>
    </row>
    <row r="215" spans="1:9" x14ac:dyDescent="0.45">
      <c r="A215" s="4">
        <v>45484</v>
      </c>
      <c r="B215" s="1">
        <v>16</v>
      </c>
      <c r="C215" s="2">
        <v>17.05</v>
      </c>
      <c r="D215" s="5">
        <v>0.53805555555300089</v>
      </c>
      <c r="E215" s="6" t="s">
        <v>5</v>
      </c>
      <c r="F215" s="6" t="s">
        <v>7</v>
      </c>
      <c r="G215" s="3">
        <v>272.8</v>
      </c>
    </row>
    <row r="216" spans="1:9" x14ac:dyDescent="0.45">
      <c r="A216" s="18">
        <v>45484</v>
      </c>
      <c r="B216" s="19">
        <v>563</v>
      </c>
      <c r="C216" s="20">
        <v>17.05</v>
      </c>
      <c r="D216" s="21">
        <v>0.62068287037254777</v>
      </c>
      <c r="E216" s="22" t="s">
        <v>5</v>
      </c>
      <c r="F216" s="22" t="s">
        <v>7</v>
      </c>
      <c r="G216" s="23">
        <v>9599.15</v>
      </c>
      <c r="H216" s="19">
        <f>+SUM(B215:B216)</f>
        <v>579</v>
      </c>
      <c r="I216" s="20">
        <f>+C216</f>
        <v>17.05</v>
      </c>
    </row>
    <row r="217" spans="1:9" x14ac:dyDescent="0.45">
      <c r="A217" s="4">
        <v>45484</v>
      </c>
      <c r="B217" s="1">
        <v>300</v>
      </c>
      <c r="C217" s="2">
        <v>17.100000000000001</v>
      </c>
      <c r="D217" s="5">
        <v>0.63144675926014315</v>
      </c>
      <c r="E217" s="6" t="s">
        <v>5</v>
      </c>
      <c r="F217" s="6" t="s">
        <v>6</v>
      </c>
      <c r="G217" s="3">
        <v>5130</v>
      </c>
    </row>
    <row r="218" spans="1:9" x14ac:dyDescent="0.45">
      <c r="A218" s="4">
        <v>45484</v>
      </c>
      <c r="B218" s="1">
        <v>300</v>
      </c>
      <c r="C218" s="2">
        <v>17.100000000000001</v>
      </c>
      <c r="D218" s="5">
        <v>0.63243055555358296</v>
      </c>
      <c r="E218" s="6" t="s">
        <v>5</v>
      </c>
      <c r="F218" s="6" t="s">
        <v>6</v>
      </c>
      <c r="G218" s="3">
        <v>5130</v>
      </c>
    </row>
    <row r="219" spans="1:9" x14ac:dyDescent="0.45">
      <c r="A219" s="18">
        <v>45484</v>
      </c>
      <c r="B219" s="19">
        <v>58</v>
      </c>
      <c r="C219" s="20">
        <v>17.100000000000001</v>
      </c>
      <c r="D219" s="21">
        <v>0.63244212963036261</v>
      </c>
      <c r="E219" s="22" t="s">
        <v>5</v>
      </c>
      <c r="F219" s="22" t="s">
        <v>6</v>
      </c>
      <c r="G219" s="23">
        <v>991.80000000000007</v>
      </c>
      <c r="H219" s="19">
        <f>+SUM(B217:B219)</f>
        <v>658</v>
      </c>
      <c r="I219" s="20">
        <f>+C219</f>
        <v>17.100000000000001</v>
      </c>
    </row>
    <row r="220" spans="1:9" x14ac:dyDescent="0.45">
      <c r="A220" s="4">
        <v>45485</v>
      </c>
      <c r="B220" s="1">
        <v>21</v>
      </c>
      <c r="C220" s="2">
        <v>16.7</v>
      </c>
      <c r="D220" s="5">
        <v>0.56591435184964212</v>
      </c>
      <c r="E220" s="6" t="s">
        <v>5</v>
      </c>
      <c r="F220" s="6" t="s">
        <v>7</v>
      </c>
      <c r="G220" s="3">
        <v>350.7</v>
      </c>
    </row>
    <row r="221" spans="1:9" x14ac:dyDescent="0.45">
      <c r="A221" s="18">
        <v>45485</v>
      </c>
      <c r="B221" s="19">
        <v>557</v>
      </c>
      <c r="C221" s="20">
        <v>16.7</v>
      </c>
      <c r="D221" s="21">
        <v>0.66046296296553919</v>
      </c>
      <c r="E221" s="22" t="s">
        <v>5</v>
      </c>
      <c r="F221" s="22" t="s">
        <v>7</v>
      </c>
      <c r="G221" s="23">
        <v>9301.9</v>
      </c>
      <c r="H221" s="19">
        <f>+SUM(B220:B221)</f>
        <v>578</v>
      </c>
      <c r="I221" s="20">
        <f>+C221</f>
        <v>16.7</v>
      </c>
    </row>
    <row r="222" spans="1:9" x14ac:dyDescent="0.45">
      <c r="A222" s="4">
        <v>45485</v>
      </c>
      <c r="B222" s="1">
        <v>50</v>
      </c>
      <c r="C222" s="2">
        <v>16.75</v>
      </c>
      <c r="D222" s="5">
        <v>0.51134259259561077</v>
      </c>
      <c r="E222" s="6" t="s">
        <v>5</v>
      </c>
      <c r="F222" s="6" t="s">
        <v>6</v>
      </c>
      <c r="G222" s="3">
        <v>837.5</v>
      </c>
    </row>
    <row r="223" spans="1:9" x14ac:dyDescent="0.45">
      <c r="A223" s="4">
        <v>45485</v>
      </c>
      <c r="B223" s="1">
        <v>300</v>
      </c>
      <c r="C223" s="2">
        <v>16.75</v>
      </c>
      <c r="D223" s="5">
        <v>0.56247685185371665</v>
      </c>
      <c r="E223" s="6" t="s">
        <v>5</v>
      </c>
      <c r="F223" s="6" t="s">
        <v>6</v>
      </c>
      <c r="G223" s="3">
        <v>5025</v>
      </c>
    </row>
    <row r="224" spans="1:9" x14ac:dyDescent="0.45">
      <c r="A224" s="4">
        <v>45485</v>
      </c>
      <c r="B224" s="1">
        <v>300</v>
      </c>
      <c r="C224" s="2">
        <v>16.75</v>
      </c>
      <c r="D224" s="5">
        <v>0.64581018518219935</v>
      </c>
      <c r="E224" s="6" t="s">
        <v>5</v>
      </c>
      <c r="F224" s="6" t="s">
        <v>6</v>
      </c>
      <c r="G224" s="3">
        <v>5025</v>
      </c>
    </row>
    <row r="225" spans="1:9" x14ac:dyDescent="0.45">
      <c r="A225" s="18">
        <v>45485</v>
      </c>
      <c r="B225" s="19">
        <v>12</v>
      </c>
      <c r="C225" s="20">
        <v>16.75</v>
      </c>
      <c r="D225" s="21">
        <v>0.66046296296553919</v>
      </c>
      <c r="E225" s="22" t="s">
        <v>5</v>
      </c>
      <c r="F225" s="22" t="s">
        <v>6</v>
      </c>
      <c r="G225" s="23">
        <v>201</v>
      </c>
      <c r="H225" s="19">
        <f>+SUM(B222:B225)</f>
        <v>662</v>
      </c>
      <c r="I225" s="20">
        <f>+C225</f>
        <v>16.75</v>
      </c>
    </row>
    <row r="226" spans="1:9" x14ac:dyDescent="0.45">
      <c r="A226" s="4">
        <v>45488</v>
      </c>
      <c r="B226" s="1">
        <v>535</v>
      </c>
      <c r="C226" s="2">
        <v>16.899999999999999</v>
      </c>
      <c r="D226" s="5">
        <v>0.40289351851970423</v>
      </c>
      <c r="E226" s="6" t="s">
        <v>5</v>
      </c>
      <c r="F226" s="6" t="s">
        <v>7</v>
      </c>
      <c r="G226" s="3">
        <v>9041.5</v>
      </c>
    </row>
    <row r="227" spans="1:9" x14ac:dyDescent="0.45">
      <c r="A227" s="18">
        <v>45488</v>
      </c>
      <c r="B227" s="19">
        <v>27</v>
      </c>
      <c r="C227" s="20">
        <v>16.899999999999999</v>
      </c>
      <c r="D227" s="21">
        <v>0.4232870370396995</v>
      </c>
      <c r="E227" s="22" t="s">
        <v>5</v>
      </c>
      <c r="F227" s="22" t="s">
        <v>7</v>
      </c>
      <c r="G227" s="23">
        <v>456.29999999999995</v>
      </c>
      <c r="H227" s="19">
        <f>B226+B227</f>
        <v>562</v>
      </c>
      <c r="I227" s="25">
        <v>16.899999999999999</v>
      </c>
    </row>
    <row r="228" spans="1:9" x14ac:dyDescent="0.45">
      <c r="A228" s="4">
        <v>45488</v>
      </c>
      <c r="B228" s="1">
        <v>300</v>
      </c>
      <c r="C228" s="2">
        <v>16.899999999999999</v>
      </c>
      <c r="D228" s="5">
        <v>0.40283564815035788</v>
      </c>
      <c r="E228" s="6" t="s">
        <v>5</v>
      </c>
      <c r="F228" s="6" t="s">
        <v>6</v>
      </c>
      <c r="G228" s="3">
        <v>5070</v>
      </c>
    </row>
    <row r="229" spans="1:9" x14ac:dyDescent="0.45">
      <c r="A229" s="4">
        <v>45488</v>
      </c>
      <c r="B229" s="1">
        <v>220</v>
      </c>
      <c r="C229" s="2">
        <v>16.899999999999999</v>
      </c>
      <c r="D229" s="5">
        <v>0.42571759259590181</v>
      </c>
      <c r="E229" s="6" t="s">
        <v>5</v>
      </c>
      <c r="F229" s="6" t="s">
        <v>6</v>
      </c>
      <c r="G229" s="3">
        <v>3717.9999999999995</v>
      </c>
    </row>
    <row r="230" spans="1:9" x14ac:dyDescent="0.45">
      <c r="A230" s="18">
        <v>45488</v>
      </c>
      <c r="B230" s="19">
        <v>169</v>
      </c>
      <c r="C230" s="20">
        <v>16.899999999999999</v>
      </c>
      <c r="D230" s="21">
        <v>0.42585648148087785</v>
      </c>
      <c r="E230" s="22" t="s">
        <v>5</v>
      </c>
      <c r="F230" s="22" t="s">
        <v>6</v>
      </c>
      <c r="G230" s="23">
        <v>2856.1</v>
      </c>
      <c r="H230" s="19">
        <f>B228+B229+B230</f>
        <v>689</v>
      </c>
      <c r="I230" s="20">
        <v>16.899999999999999</v>
      </c>
    </row>
    <row r="231" spans="1:9" x14ac:dyDescent="0.45">
      <c r="A231" s="4">
        <v>45489</v>
      </c>
      <c r="B231" s="1">
        <v>592</v>
      </c>
      <c r="C231" s="2">
        <v>16.75</v>
      </c>
      <c r="D231" s="5">
        <v>0.44625000000087311</v>
      </c>
      <c r="E231" s="6" t="s">
        <v>5</v>
      </c>
      <c r="F231" s="6" t="s">
        <v>6</v>
      </c>
      <c r="G231" s="3">
        <v>9916</v>
      </c>
    </row>
    <row r="232" spans="1:9" x14ac:dyDescent="0.45">
      <c r="A232" s="18">
        <v>45489</v>
      </c>
      <c r="B232" s="19">
        <v>216</v>
      </c>
      <c r="C232" s="20">
        <v>16.75</v>
      </c>
      <c r="D232" s="21">
        <v>0.479143518517958</v>
      </c>
      <c r="E232" s="22" t="s">
        <v>5</v>
      </c>
      <c r="F232" s="22" t="s">
        <v>6</v>
      </c>
      <c r="G232" s="23">
        <v>3618</v>
      </c>
      <c r="H232" s="19">
        <f>B231+B232</f>
        <v>808</v>
      </c>
      <c r="I232" s="25">
        <v>16.75</v>
      </c>
    </row>
    <row r="233" spans="1:9" x14ac:dyDescent="0.45">
      <c r="A233" s="26">
        <v>45489</v>
      </c>
      <c r="B233" s="27">
        <v>760</v>
      </c>
      <c r="C233" s="28">
        <v>16.7</v>
      </c>
      <c r="D233" s="29">
        <v>0.49078703703708015</v>
      </c>
      <c r="E233" s="30" t="s">
        <v>5</v>
      </c>
      <c r="F233" s="30" t="s">
        <v>7</v>
      </c>
      <c r="G233" s="31">
        <v>12692</v>
      </c>
      <c r="H233" s="27">
        <v>760</v>
      </c>
      <c r="I233" s="28">
        <v>16.7</v>
      </c>
    </row>
    <row r="234" spans="1:9" x14ac:dyDescent="0.45">
      <c r="A234" s="4">
        <v>45490</v>
      </c>
      <c r="B234" s="1">
        <v>527</v>
      </c>
      <c r="C234" s="2">
        <v>16.55</v>
      </c>
      <c r="D234" s="5">
        <v>0.385289351848769</v>
      </c>
      <c r="E234" s="6" t="s">
        <v>5</v>
      </c>
      <c r="F234" s="6" t="s">
        <v>7</v>
      </c>
      <c r="G234" s="3">
        <v>8721.85</v>
      </c>
    </row>
    <row r="235" spans="1:9" x14ac:dyDescent="0.45">
      <c r="A235" s="4">
        <v>45490</v>
      </c>
      <c r="B235" s="1">
        <v>71</v>
      </c>
      <c r="C235" s="2">
        <v>16.55</v>
      </c>
      <c r="D235" s="5">
        <v>0.39246527777868323</v>
      </c>
      <c r="E235" s="6" t="s">
        <v>5</v>
      </c>
      <c r="F235" s="6" t="s">
        <v>7</v>
      </c>
      <c r="G235" s="3">
        <v>1175.05</v>
      </c>
    </row>
    <row r="236" spans="1:9" x14ac:dyDescent="0.45">
      <c r="A236" s="18">
        <v>45490</v>
      </c>
      <c r="B236" s="19">
        <v>168</v>
      </c>
      <c r="C236" s="20">
        <v>16.55</v>
      </c>
      <c r="D236" s="21">
        <v>0.57784722222277196</v>
      </c>
      <c r="E236" s="22" t="s">
        <v>5</v>
      </c>
      <c r="F236" s="22" t="s">
        <v>7</v>
      </c>
      <c r="G236" s="23">
        <v>2780.4</v>
      </c>
      <c r="H236" s="19">
        <f>B234+B235+B236</f>
        <v>766</v>
      </c>
      <c r="I236" s="25">
        <v>16.55</v>
      </c>
    </row>
    <row r="237" spans="1:9" x14ac:dyDescent="0.45">
      <c r="A237" s="26">
        <v>45490</v>
      </c>
      <c r="B237" s="27">
        <v>834</v>
      </c>
      <c r="C237" s="28">
        <v>16.55</v>
      </c>
      <c r="D237" s="29">
        <v>0.609375</v>
      </c>
      <c r="E237" s="30" t="s">
        <v>5</v>
      </c>
      <c r="F237" s="30" t="s">
        <v>6</v>
      </c>
      <c r="G237" s="31">
        <v>13802.7</v>
      </c>
      <c r="H237" s="27">
        <f>B237</f>
        <v>834</v>
      </c>
      <c r="I237" s="28">
        <v>16.55</v>
      </c>
    </row>
    <row r="238" spans="1:9" x14ac:dyDescent="0.45">
      <c r="A238" s="26">
        <v>45491</v>
      </c>
      <c r="B238" s="27">
        <v>780</v>
      </c>
      <c r="C238" s="28">
        <v>16.3</v>
      </c>
      <c r="D238" s="29">
        <v>0.70552083333313931</v>
      </c>
      <c r="E238" s="30" t="s">
        <v>5</v>
      </c>
      <c r="F238" s="30" t="s">
        <v>7</v>
      </c>
      <c r="G238" s="31">
        <v>12714</v>
      </c>
      <c r="H238" s="27">
        <f>B238</f>
        <v>780</v>
      </c>
      <c r="I238" s="33">
        <v>16.3</v>
      </c>
    </row>
    <row r="239" spans="1:9" x14ac:dyDescent="0.45">
      <c r="A239" s="4">
        <v>45491</v>
      </c>
      <c r="B239" s="1">
        <v>100</v>
      </c>
      <c r="C239" s="2">
        <v>16.399999999999999</v>
      </c>
      <c r="D239" s="5">
        <v>0.705775462964084</v>
      </c>
      <c r="E239" s="6" t="s">
        <v>5</v>
      </c>
      <c r="F239" s="6" t="s">
        <v>6</v>
      </c>
      <c r="G239" s="3">
        <v>1639.9999999999998</v>
      </c>
    </row>
    <row r="240" spans="1:9" x14ac:dyDescent="0.45">
      <c r="A240" s="4">
        <v>45491</v>
      </c>
      <c r="B240" s="1">
        <v>300</v>
      </c>
      <c r="C240" s="2">
        <v>16.399999999999999</v>
      </c>
      <c r="D240" s="5">
        <v>0.70844907407445135</v>
      </c>
      <c r="E240" s="6" t="s">
        <v>5</v>
      </c>
      <c r="F240" s="6" t="s">
        <v>6</v>
      </c>
      <c r="G240" s="3">
        <v>4920</v>
      </c>
    </row>
    <row r="241" spans="1:9" x14ac:dyDescent="0.45">
      <c r="A241" s="4">
        <v>45491</v>
      </c>
      <c r="B241" s="1">
        <v>310</v>
      </c>
      <c r="C241" s="2">
        <v>16.5</v>
      </c>
      <c r="D241" s="5">
        <v>0.72041666666336823</v>
      </c>
      <c r="E241" s="6" t="s">
        <v>5</v>
      </c>
      <c r="F241" s="6" t="s">
        <v>6</v>
      </c>
      <c r="G241" s="3">
        <v>5115</v>
      </c>
    </row>
    <row r="242" spans="1:9" x14ac:dyDescent="0.45">
      <c r="A242" s="18">
        <v>45491</v>
      </c>
      <c r="B242" s="19">
        <v>156</v>
      </c>
      <c r="C242" s="20">
        <v>16.5</v>
      </c>
      <c r="D242" s="21">
        <v>0.72046296296321088</v>
      </c>
      <c r="E242" s="22" t="s">
        <v>5</v>
      </c>
      <c r="F242" s="22" t="s">
        <v>6</v>
      </c>
      <c r="G242" s="23">
        <v>2574</v>
      </c>
      <c r="H242" s="19">
        <f>B239+B240+B241+B242</f>
        <v>866</v>
      </c>
      <c r="I242" s="20">
        <f>SUMPRODUCT(B239:B242,C239:C242)/SUM(B239:B242)</f>
        <v>16.453810623556581</v>
      </c>
    </row>
    <row r="243" spans="1:9" x14ac:dyDescent="0.45">
      <c r="A243" s="26">
        <v>45492</v>
      </c>
      <c r="B243" s="27">
        <v>744</v>
      </c>
      <c r="C243" s="28">
        <v>16.3</v>
      </c>
      <c r="D243" s="29">
        <v>0.39893518518510973</v>
      </c>
      <c r="E243" s="30" t="s">
        <v>5</v>
      </c>
      <c r="F243" s="30" t="s">
        <v>7</v>
      </c>
      <c r="G243" s="31">
        <v>12127.2</v>
      </c>
      <c r="H243" s="27">
        <f>B243</f>
        <v>744</v>
      </c>
      <c r="I243" s="28">
        <f>C243</f>
        <v>16.3</v>
      </c>
    </row>
    <row r="244" spans="1:9" x14ac:dyDescent="0.45">
      <c r="A244" s="4">
        <v>45492</v>
      </c>
      <c r="B244" s="1">
        <v>310</v>
      </c>
      <c r="C244" s="2">
        <v>16.399999999999999</v>
      </c>
      <c r="D244" s="5">
        <v>0.41618055555591127</v>
      </c>
      <c r="E244" s="6" t="s">
        <v>5</v>
      </c>
      <c r="F244" s="6" t="s">
        <v>6</v>
      </c>
      <c r="G244" s="3">
        <v>5084</v>
      </c>
    </row>
    <row r="245" spans="1:9" x14ac:dyDescent="0.45">
      <c r="A245" s="4">
        <v>45492</v>
      </c>
      <c r="B245" s="1">
        <v>250</v>
      </c>
      <c r="C245" s="2">
        <v>16.399999999999999</v>
      </c>
      <c r="D245" s="5">
        <v>0.42052083333692281</v>
      </c>
      <c r="E245" s="6" t="s">
        <v>5</v>
      </c>
      <c r="F245" s="6" t="s">
        <v>6</v>
      </c>
      <c r="G245" s="3">
        <v>4100</v>
      </c>
    </row>
    <row r="246" spans="1:9" x14ac:dyDescent="0.45">
      <c r="A246" s="18">
        <v>45492</v>
      </c>
      <c r="B246" s="19">
        <v>273</v>
      </c>
      <c r="C246" s="20">
        <v>16.399999999999999</v>
      </c>
      <c r="D246" s="21">
        <v>0.42059027777577285</v>
      </c>
      <c r="E246" s="22" t="s">
        <v>5</v>
      </c>
      <c r="F246" s="22" t="s">
        <v>6</v>
      </c>
      <c r="G246" s="23">
        <v>4477.2</v>
      </c>
      <c r="H246" s="19">
        <f>B244+B245+B246</f>
        <v>833</v>
      </c>
      <c r="I246" s="20">
        <v>16.399999999999999</v>
      </c>
    </row>
    <row r="247" spans="1:9" x14ac:dyDescent="0.45">
      <c r="A247" s="4">
        <v>45495</v>
      </c>
      <c r="B247" s="1">
        <v>200</v>
      </c>
      <c r="C247" s="2">
        <v>16.2</v>
      </c>
      <c r="D247" s="5">
        <v>0.56422453703999054</v>
      </c>
      <c r="E247" s="6" t="s">
        <v>5</v>
      </c>
      <c r="F247" s="6" t="s">
        <v>7</v>
      </c>
      <c r="G247" s="3">
        <v>3240</v>
      </c>
    </row>
    <row r="248" spans="1:9" x14ac:dyDescent="0.45">
      <c r="A248" s="4">
        <v>45495</v>
      </c>
      <c r="B248" s="1">
        <v>147</v>
      </c>
      <c r="C248" s="2">
        <v>16.600000000000001</v>
      </c>
      <c r="D248" s="5">
        <v>0.66988425925956108</v>
      </c>
      <c r="E248" s="6" t="s">
        <v>5</v>
      </c>
      <c r="F248" s="6" t="s">
        <v>7</v>
      </c>
      <c r="G248" s="3">
        <v>2440.2000000000003</v>
      </c>
    </row>
    <row r="249" spans="1:9" x14ac:dyDescent="0.45">
      <c r="A249" s="18">
        <v>45495</v>
      </c>
      <c r="B249" s="19">
        <v>410</v>
      </c>
      <c r="C249" s="20">
        <v>16.600000000000001</v>
      </c>
      <c r="D249" s="21">
        <v>0.67351851851708489</v>
      </c>
      <c r="E249" s="22" t="s">
        <v>5</v>
      </c>
      <c r="F249" s="22" t="s">
        <v>7</v>
      </c>
      <c r="G249" s="23">
        <v>6806.0000000000009</v>
      </c>
      <c r="H249" s="19">
        <f>+SUM(B247:B249)</f>
        <v>757</v>
      </c>
      <c r="I249" s="20">
        <f>+SUMPRODUCT(B247:B249,C247:C249)/SUM(B247:B249)</f>
        <v>16.494319682959048</v>
      </c>
    </row>
    <row r="250" spans="1:9" x14ac:dyDescent="0.45">
      <c r="A250" s="26">
        <v>45496</v>
      </c>
      <c r="B250" s="27">
        <v>775</v>
      </c>
      <c r="C250" s="28">
        <v>16.8</v>
      </c>
      <c r="D250" s="29">
        <v>0.42785879629809642</v>
      </c>
      <c r="E250" s="30" t="s">
        <v>5</v>
      </c>
      <c r="F250" s="30" t="s">
        <v>7</v>
      </c>
      <c r="G250" s="31">
        <v>13020</v>
      </c>
      <c r="H250" s="32">
        <v>775</v>
      </c>
      <c r="I250" s="33">
        <v>16.8</v>
      </c>
    </row>
    <row r="251" spans="1:9" x14ac:dyDescent="0.45">
      <c r="A251" s="4">
        <v>45496</v>
      </c>
      <c r="B251" s="1">
        <v>300</v>
      </c>
      <c r="C251" s="2">
        <v>16.8</v>
      </c>
      <c r="D251" s="5">
        <v>0.42812499999854481</v>
      </c>
      <c r="E251" s="6" t="s">
        <v>5</v>
      </c>
      <c r="F251" s="6" t="s">
        <v>6</v>
      </c>
      <c r="G251" s="3">
        <v>5040</v>
      </c>
    </row>
    <row r="252" spans="1:9" x14ac:dyDescent="0.45">
      <c r="A252" s="4">
        <v>45496</v>
      </c>
      <c r="B252" s="1">
        <v>300</v>
      </c>
      <c r="C252" s="2">
        <v>16.8</v>
      </c>
      <c r="D252" s="5">
        <v>0.42894675926072523</v>
      </c>
      <c r="E252" s="6" t="s">
        <v>5</v>
      </c>
      <c r="F252" s="6" t="s">
        <v>6</v>
      </c>
      <c r="G252" s="3">
        <v>5040</v>
      </c>
    </row>
    <row r="253" spans="1:9" x14ac:dyDescent="0.45">
      <c r="A253" s="18">
        <v>45496</v>
      </c>
      <c r="B253" s="19">
        <v>213</v>
      </c>
      <c r="C253" s="20">
        <v>16.8</v>
      </c>
      <c r="D253" s="21">
        <v>0.42996527777722804</v>
      </c>
      <c r="E253" s="22" t="s">
        <v>5</v>
      </c>
      <c r="F253" s="22" t="s">
        <v>6</v>
      </c>
      <c r="G253" s="23">
        <v>3578.4</v>
      </c>
      <c r="H253" s="19">
        <f>B251+B252+B253</f>
        <v>813</v>
      </c>
      <c r="I253" s="20">
        <v>16.8</v>
      </c>
    </row>
    <row r="254" spans="1:9" x14ac:dyDescent="0.45">
      <c r="A254" s="4">
        <v>45497</v>
      </c>
      <c r="B254" s="1">
        <v>250</v>
      </c>
      <c r="C254" s="2">
        <v>16.8</v>
      </c>
      <c r="D254" s="5">
        <v>0.72549768518365454</v>
      </c>
      <c r="E254" s="6" t="s">
        <v>5</v>
      </c>
      <c r="F254" s="6" t="s">
        <v>6</v>
      </c>
      <c r="G254" s="3">
        <v>4200</v>
      </c>
    </row>
    <row r="255" spans="1:9" x14ac:dyDescent="0.45">
      <c r="A255" s="4">
        <v>45497</v>
      </c>
      <c r="B255" s="1">
        <v>400</v>
      </c>
      <c r="C255" s="2">
        <v>16.8</v>
      </c>
      <c r="D255" s="5">
        <v>0.72765046296262881</v>
      </c>
      <c r="E255" s="6" t="s">
        <v>5</v>
      </c>
      <c r="F255" s="6" t="s">
        <v>6</v>
      </c>
      <c r="G255" s="3">
        <v>6720</v>
      </c>
    </row>
    <row r="256" spans="1:9" x14ac:dyDescent="0.45">
      <c r="A256" s="18">
        <v>45497</v>
      </c>
      <c r="B256" s="19">
        <v>190</v>
      </c>
      <c r="C256" s="20">
        <v>16.75</v>
      </c>
      <c r="D256" s="21">
        <v>0.729143518517958</v>
      </c>
      <c r="E256" s="22" t="s">
        <v>5</v>
      </c>
      <c r="F256" s="22" t="s">
        <v>6</v>
      </c>
      <c r="G256" s="23">
        <v>3182.5</v>
      </c>
      <c r="H256" s="19">
        <f>B254+B255+B256</f>
        <v>840</v>
      </c>
      <c r="I256" s="20">
        <f>SUMPRODUCT(B254:B256,C254:C256)/SUM(B254:B256)</f>
        <v>16.788690476190474</v>
      </c>
    </row>
    <row r="257" spans="1:9" x14ac:dyDescent="0.45">
      <c r="A257" s="18">
        <v>45498</v>
      </c>
      <c r="B257" s="19">
        <v>380</v>
      </c>
      <c r="C257" s="20">
        <v>16.75</v>
      </c>
      <c r="D257" s="21">
        <v>0.57005787036905531</v>
      </c>
      <c r="E257" s="22" t="s">
        <v>5</v>
      </c>
      <c r="F257" s="22" t="s">
        <v>7</v>
      </c>
      <c r="G257" s="23">
        <v>6365</v>
      </c>
      <c r="H257" s="19">
        <f>+B257</f>
        <v>380</v>
      </c>
      <c r="I257" s="20">
        <f>+C257</f>
        <v>16.75</v>
      </c>
    </row>
    <row r="258" spans="1:9" x14ac:dyDescent="0.45">
      <c r="A258" s="4">
        <v>45498</v>
      </c>
      <c r="B258" s="1">
        <v>300</v>
      </c>
      <c r="C258" s="2">
        <v>16.8</v>
      </c>
      <c r="D258" s="5">
        <v>0.479143518517958</v>
      </c>
      <c r="E258" s="6" t="s">
        <v>5</v>
      </c>
      <c r="F258" s="6" t="s">
        <v>6</v>
      </c>
      <c r="G258" s="3">
        <v>5040</v>
      </c>
    </row>
    <row r="259" spans="1:9" x14ac:dyDescent="0.45">
      <c r="A259" s="4">
        <v>45498</v>
      </c>
      <c r="B259" s="1">
        <v>200</v>
      </c>
      <c r="C259" s="2">
        <v>16.850000000000001</v>
      </c>
      <c r="D259" s="5">
        <v>0.68800925926188938</v>
      </c>
      <c r="E259" s="6" t="s">
        <v>5</v>
      </c>
      <c r="F259" s="6" t="s">
        <v>6</v>
      </c>
      <c r="G259" s="3">
        <v>3370.0000000000005</v>
      </c>
    </row>
    <row r="260" spans="1:9" x14ac:dyDescent="0.45">
      <c r="A260" s="18">
        <v>45498</v>
      </c>
      <c r="B260" s="19">
        <v>297</v>
      </c>
      <c r="C260" s="20">
        <v>16.850000000000001</v>
      </c>
      <c r="D260" s="21">
        <v>0.729143518517958</v>
      </c>
      <c r="E260" s="22" t="s">
        <v>5</v>
      </c>
      <c r="F260" s="22" t="s">
        <v>6</v>
      </c>
      <c r="G260" s="23">
        <v>5004.4500000000007</v>
      </c>
      <c r="H260" s="19">
        <f>+SUM(B258:B260)</f>
        <v>797</v>
      </c>
      <c r="I260" s="20">
        <f>+SUMPRODUCT(B258:B260,C258:C260)/SUM(B258:B260)</f>
        <v>16.831179422835636</v>
      </c>
    </row>
    <row r="261" spans="1:9" x14ac:dyDescent="0.45">
      <c r="A261" s="4">
        <v>45499</v>
      </c>
      <c r="B261" s="1">
        <v>3</v>
      </c>
      <c r="C261" s="2">
        <v>16.75</v>
      </c>
      <c r="D261" s="5">
        <v>0.39146990740846377</v>
      </c>
      <c r="E261" s="6" t="s">
        <v>5</v>
      </c>
      <c r="F261" s="6" t="s">
        <v>7</v>
      </c>
      <c r="G261" s="3">
        <v>50.25</v>
      </c>
    </row>
    <row r="262" spans="1:9" x14ac:dyDescent="0.45">
      <c r="A262" s="4">
        <v>45499</v>
      </c>
      <c r="B262" s="1">
        <v>450</v>
      </c>
      <c r="C262" s="2">
        <v>16.75</v>
      </c>
      <c r="D262" s="5">
        <v>0.41789351851912215</v>
      </c>
      <c r="E262" s="6" t="s">
        <v>5</v>
      </c>
      <c r="F262" s="6" t="s">
        <v>7</v>
      </c>
      <c r="G262" s="3">
        <v>7537.5</v>
      </c>
    </row>
    <row r="263" spans="1:9" x14ac:dyDescent="0.45">
      <c r="A263" s="4">
        <v>45499</v>
      </c>
      <c r="B263" s="1">
        <v>219</v>
      </c>
      <c r="C263" s="2">
        <v>16.75</v>
      </c>
      <c r="D263" s="5">
        <v>0.4545023148166365</v>
      </c>
      <c r="E263" s="6" t="s">
        <v>5</v>
      </c>
      <c r="F263" s="6" t="s">
        <v>7</v>
      </c>
      <c r="G263" s="3">
        <v>3668.25</v>
      </c>
    </row>
    <row r="264" spans="1:9" x14ac:dyDescent="0.45">
      <c r="A264" s="18">
        <v>45499</v>
      </c>
      <c r="B264" s="19">
        <v>91</v>
      </c>
      <c r="C264" s="20">
        <v>16.75</v>
      </c>
      <c r="D264" s="21">
        <v>0.46091435185371665</v>
      </c>
      <c r="E264" s="22" t="s">
        <v>5</v>
      </c>
      <c r="F264" s="22" t="s">
        <v>7</v>
      </c>
      <c r="G264" s="23">
        <v>1524.25</v>
      </c>
      <c r="H264" s="19">
        <f>B261+B262+B263+B264</f>
        <v>763</v>
      </c>
      <c r="I264" s="25">
        <v>16.75</v>
      </c>
    </row>
    <row r="265" spans="1:9" x14ac:dyDescent="0.45">
      <c r="A265" s="4">
        <v>45499</v>
      </c>
      <c r="B265" s="1">
        <v>300</v>
      </c>
      <c r="C265" s="2">
        <v>16.850000000000001</v>
      </c>
      <c r="D265" s="5">
        <v>0.47101851851766696</v>
      </c>
      <c r="E265" s="6" t="s">
        <v>5</v>
      </c>
      <c r="F265" s="6" t="s">
        <v>6</v>
      </c>
      <c r="G265" s="3">
        <v>5055</v>
      </c>
    </row>
    <row r="266" spans="1:9" x14ac:dyDescent="0.45">
      <c r="A266" s="4">
        <v>45499</v>
      </c>
      <c r="B266" s="1">
        <v>300</v>
      </c>
      <c r="C266" s="2">
        <v>16.850000000000001</v>
      </c>
      <c r="D266" s="5">
        <v>0.47216435184964212</v>
      </c>
      <c r="E266" s="6" t="s">
        <v>5</v>
      </c>
      <c r="F266" s="6" t="s">
        <v>6</v>
      </c>
      <c r="G266" s="3">
        <v>5055</v>
      </c>
    </row>
    <row r="267" spans="1:9" x14ac:dyDescent="0.45">
      <c r="A267" s="18">
        <v>45499</v>
      </c>
      <c r="B267" s="19">
        <v>239</v>
      </c>
      <c r="C267" s="20">
        <v>16.850000000000001</v>
      </c>
      <c r="D267" s="21">
        <v>0.47217592592642177</v>
      </c>
      <c r="E267" s="22" t="s">
        <v>5</v>
      </c>
      <c r="F267" s="22" t="s">
        <v>6</v>
      </c>
      <c r="G267" s="23">
        <v>4027.1500000000005</v>
      </c>
      <c r="H267" s="19">
        <f>B265+B266+B267</f>
        <v>839</v>
      </c>
      <c r="I267" s="20">
        <v>16.850000000000001</v>
      </c>
    </row>
    <row r="268" spans="1:9" x14ac:dyDescent="0.45">
      <c r="A268" s="4">
        <v>45502</v>
      </c>
      <c r="B268" s="1">
        <v>377</v>
      </c>
      <c r="C268" s="2">
        <v>17.5</v>
      </c>
      <c r="D268" s="5">
        <v>0.43035879629314877</v>
      </c>
      <c r="E268" s="6" t="s">
        <v>5</v>
      </c>
      <c r="F268" s="6" t="s">
        <v>7</v>
      </c>
      <c r="G268" s="3">
        <v>6597.5</v>
      </c>
    </row>
    <row r="269" spans="1:9" x14ac:dyDescent="0.45">
      <c r="A269" s="18">
        <v>45502</v>
      </c>
      <c r="B269" s="19">
        <v>447</v>
      </c>
      <c r="C269" s="20">
        <v>17.55</v>
      </c>
      <c r="D269" s="21">
        <v>0.45247685185313458</v>
      </c>
      <c r="E269" s="22" t="s">
        <v>5</v>
      </c>
      <c r="F269" s="22" t="s">
        <v>7</v>
      </c>
      <c r="G269" s="23">
        <v>7844.85</v>
      </c>
      <c r="H269" s="19">
        <f>B268+B269</f>
        <v>824</v>
      </c>
      <c r="I269" s="25">
        <f>SUMPRODUCT(B268:B269,C268:C269)/SUM(B268:B269)</f>
        <v>17.527123786407767</v>
      </c>
    </row>
    <row r="270" spans="1:9" x14ac:dyDescent="0.45">
      <c r="A270" s="26">
        <v>45502</v>
      </c>
      <c r="B270" s="27">
        <v>889</v>
      </c>
      <c r="C270" s="28">
        <v>17.55</v>
      </c>
      <c r="D270" s="29">
        <v>0.45299768518452765</v>
      </c>
      <c r="E270" s="30" t="s">
        <v>5</v>
      </c>
      <c r="F270" s="30" t="s">
        <v>6</v>
      </c>
      <c r="G270" s="31">
        <v>15601.95</v>
      </c>
      <c r="H270" s="27">
        <f>B270</f>
        <v>889</v>
      </c>
      <c r="I270" s="28">
        <v>17.55</v>
      </c>
    </row>
    <row r="271" spans="1:9" x14ac:dyDescent="0.45">
      <c r="A271" s="4">
        <v>45503</v>
      </c>
      <c r="B271" s="1">
        <v>82</v>
      </c>
      <c r="C271" s="2">
        <v>17.600000000000001</v>
      </c>
      <c r="D271" s="5">
        <v>0.38912037036789116</v>
      </c>
      <c r="E271" s="6" t="s">
        <v>5</v>
      </c>
      <c r="F271" s="6" t="s">
        <v>7</v>
      </c>
      <c r="G271" s="3">
        <v>1443.2</v>
      </c>
    </row>
    <row r="272" spans="1:9" x14ac:dyDescent="0.45">
      <c r="A272" s="4">
        <v>45503</v>
      </c>
      <c r="B272" s="1">
        <v>100</v>
      </c>
      <c r="C272" s="2">
        <v>17.600000000000001</v>
      </c>
      <c r="D272" s="5">
        <v>0.38912037036789116</v>
      </c>
      <c r="E272" s="6" t="s">
        <v>5</v>
      </c>
      <c r="F272" s="6" t="s">
        <v>7</v>
      </c>
      <c r="G272" s="3">
        <v>1760.0000000000002</v>
      </c>
    </row>
    <row r="273" spans="1:9" x14ac:dyDescent="0.45">
      <c r="A273" s="18">
        <v>45503</v>
      </c>
      <c r="B273" s="19">
        <v>652</v>
      </c>
      <c r="C273" s="20">
        <v>17.600000000000001</v>
      </c>
      <c r="D273" s="21">
        <v>0.38958333332993789</v>
      </c>
      <c r="E273" s="22" t="s">
        <v>5</v>
      </c>
      <c r="F273" s="22" t="s">
        <v>7</v>
      </c>
      <c r="G273" s="23">
        <v>11475.2</v>
      </c>
      <c r="H273" s="19">
        <f>B271+B272+B273</f>
        <v>834</v>
      </c>
      <c r="I273" s="25">
        <v>17.600000000000001</v>
      </c>
    </row>
    <row r="274" spans="1:9" x14ac:dyDescent="0.45">
      <c r="A274" s="4">
        <v>45503</v>
      </c>
      <c r="B274" s="1">
        <v>900</v>
      </c>
      <c r="C274" s="2">
        <v>17.600000000000001</v>
      </c>
      <c r="D274" s="5">
        <v>0.38982638889137888</v>
      </c>
      <c r="E274" s="6" t="s">
        <v>5</v>
      </c>
      <c r="F274" s="6" t="s">
        <v>6</v>
      </c>
      <c r="G274" s="3">
        <v>15840.000000000002</v>
      </c>
    </row>
    <row r="275" spans="1:9" x14ac:dyDescent="0.45">
      <c r="A275" s="18">
        <v>45503</v>
      </c>
      <c r="B275" s="19">
        <v>53</v>
      </c>
      <c r="C275" s="20">
        <v>17.5</v>
      </c>
      <c r="D275" s="21">
        <v>0.39581018518219935</v>
      </c>
      <c r="E275" s="22" t="s">
        <v>5</v>
      </c>
      <c r="F275" s="22" t="s">
        <v>6</v>
      </c>
      <c r="G275" s="23">
        <v>927.5</v>
      </c>
      <c r="H275" s="19">
        <f>B274+B275</f>
        <v>953</v>
      </c>
      <c r="I275" s="20">
        <f>SUMPRODUCT(B274:B275,C274:C275)/SUM(B274:B275)</f>
        <v>17.594438614900316</v>
      </c>
    </row>
    <row r="276" spans="1:9" x14ac:dyDescent="0.45">
      <c r="A276" s="4">
        <v>45504</v>
      </c>
      <c r="B276" s="1">
        <v>600</v>
      </c>
      <c r="C276" s="2">
        <v>17.350000000000001</v>
      </c>
      <c r="D276" s="5">
        <v>0.47807870370161254</v>
      </c>
      <c r="E276" s="6" t="s">
        <v>5</v>
      </c>
      <c r="F276" s="6" t="s">
        <v>7</v>
      </c>
      <c r="G276" s="3">
        <v>10410</v>
      </c>
    </row>
    <row r="277" spans="1:9" x14ac:dyDescent="0.45">
      <c r="A277" s="18">
        <v>45504</v>
      </c>
      <c r="B277" s="19">
        <v>245</v>
      </c>
      <c r="C277" s="20">
        <v>17.5</v>
      </c>
      <c r="D277" s="21">
        <v>0.64156250000087311</v>
      </c>
      <c r="E277" s="22" t="s">
        <v>5</v>
      </c>
      <c r="F277" s="22" t="s">
        <v>7</v>
      </c>
      <c r="G277" s="23">
        <v>4287.5</v>
      </c>
      <c r="H277" s="19">
        <f>B276+B277</f>
        <v>845</v>
      </c>
      <c r="I277" s="25">
        <f>SUMPRODUCT(B276:B277,C276:C277)/SUM(B276:B277)</f>
        <v>17.393491124260354</v>
      </c>
    </row>
    <row r="278" spans="1:9" x14ac:dyDescent="0.45">
      <c r="A278" s="4">
        <v>45504</v>
      </c>
      <c r="B278" s="1">
        <v>287</v>
      </c>
      <c r="C278" s="2">
        <v>17.45</v>
      </c>
      <c r="D278" s="5">
        <v>0.64581018518219935</v>
      </c>
      <c r="E278" s="6" t="s">
        <v>5</v>
      </c>
      <c r="F278" s="6" t="s">
        <v>6</v>
      </c>
      <c r="G278" s="3">
        <v>5008.1499999999996</v>
      </c>
    </row>
    <row r="279" spans="1:9" x14ac:dyDescent="0.45">
      <c r="A279" s="18">
        <v>45504</v>
      </c>
      <c r="B279" s="19">
        <v>697</v>
      </c>
      <c r="C279" s="20">
        <v>17.45</v>
      </c>
      <c r="D279" s="21">
        <v>0.65503472222189885</v>
      </c>
      <c r="E279" s="22" t="s">
        <v>5</v>
      </c>
      <c r="F279" s="22" t="s">
        <v>6</v>
      </c>
      <c r="G279" s="23">
        <v>12162.65</v>
      </c>
      <c r="H279" s="19">
        <f>B278+B279</f>
        <v>984</v>
      </c>
      <c r="I279" s="20">
        <v>17.45</v>
      </c>
    </row>
    <row r="280" spans="1:9" x14ac:dyDescent="0.45">
      <c r="A280" s="4">
        <v>45505</v>
      </c>
      <c r="B280" s="1">
        <v>221</v>
      </c>
      <c r="C280" s="2">
        <v>17.399999999999999</v>
      </c>
      <c r="D280" s="5">
        <v>0.44050925925694173</v>
      </c>
      <c r="E280" s="6" t="s">
        <v>5</v>
      </c>
      <c r="F280" s="6" t="s">
        <v>7</v>
      </c>
      <c r="G280" s="3">
        <v>3845.3999999999996</v>
      </c>
    </row>
    <row r="281" spans="1:9" x14ac:dyDescent="0.45">
      <c r="A281" s="4">
        <v>45505</v>
      </c>
      <c r="B281" s="1">
        <v>150</v>
      </c>
      <c r="C281" s="2">
        <v>17.45</v>
      </c>
      <c r="D281" s="5">
        <v>0.44050925925694173</v>
      </c>
      <c r="E281" s="6" t="s">
        <v>5</v>
      </c>
      <c r="F281" s="6" t="s">
        <v>7</v>
      </c>
      <c r="G281" s="3">
        <v>2617.5</v>
      </c>
    </row>
    <row r="282" spans="1:9" x14ac:dyDescent="0.45">
      <c r="A282" s="4">
        <v>45505</v>
      </c>
      <c r="B282" s="1">
        <v>280</v>
      </c>
      <c r="C282" s="2">
        <v>17.45</v>
      </c>
      <c r="D282" s="5">
        <v>0.44228009258949896</v>
      </c>
      <c r="E282" s="6" t="s">
        <v>5</v>
      </c>
      <c r="F282" s="6" t="s">
        <v>7</v>
      </c>
      <c r="G282" s="3">
        <v>4886</v>
      </c>
    </row>
    <row r="283" spans="1:9" x14ac:dyDescent="0.45">
      <c r="A283" s="18">
        <v>45505</v>
      </c>
      <c r="B283" s="19">
        <v>184</v>
      </c>
      <c r="C283" s="20">
        <v>17.45</v>
      </c>
      <c r="D283" s="21">
        <v>0.44231481481256196</v>
      </c>
      <c r="E283" s="22" t="s">
        <v>5</v>
      </c>
      <c r="F283" s="22" t="s">
        <v>7</v>
      </c>
      <c r="G283" s="23">
        <v>3210.7999999999997</v>
      </c>
      <c r="H283" s="19">
        <f>B280+B281+B282+B283</f>
        <v>835</v>
      </c>
      <c r="I283" s="25">
        <f>SUMPRODUCT(B280:B283,C280:C283)/SUM(B280:B283)</f>
        <v>17.436766467065866</v>
      </c>
    </row>
    <row r="284" spans="1:9" x14ac:dyDescent="0.45">
      <c r="A284" s="4">
        <v>45505</v>
      </c>
      <c r="B284" s="1">
        <v>400</v>
      </c>
      <c r="C284" s="2">
        <v>17.3</v>
      </c>
      <c r="D284" s="5">
        <v>0.60027777777577285</v>
      </c>
      <c r="E284" s="6" t="s">
        <v>5</v>
      </c>
      <c r="F284" s="6" t="s">
        <v>6</v>
      </c>
      <c r="G284" s="3">
        <v>6920</v>
      </c>
    </row>
    <row r="285" spans="1:9" x14ac:dyDescent="0.45">
      <c r="A285" s="4">
        <v>45505</v>
      </c>
      <c r="B285" s="1">
        <v>400</v>
      </c>
      <c r="C285" s="2">
        <v>17.3</v>
      </c>
      <c r="D285" s="5">
        <v>0.60084490740700858</v>
      </c>
      <c r="E285" s="6" t="s">
        <v>5</v>
      </c>
      <c r="F285" s="6" t="s">
        <v>6</v>
      </c>
      <c r="G285" s="3">
        <v>6920</v>
      </c>
    </row>
    <row r="286" spans="1:9" x14ac:dyDescent="0.45">
      <c r="A286" s="18">
        <v>45505</v>
      </c>
      <c r="B286" s="19">
        <v>149</v>
      </c>
      <c r="C286" s="20">
        <v>17.3</v>
      </c>
      <c r="D286" s="21">
        <v>0.60084490740700858</v>
      </c>
      <c r="E286" s="22" t="s">
        <v>5</v>
      </c>
      <c r="F286" s="22" t="s">
        <v>6</v>
      </c>
      <c r="G286" s="23">
        <v>2577.7000000000003</v>
      </c>
      <c r="H286" s="19">
        <f>B284+B285+B286</f>
        <v>949</v>
      </c>
      <c r="I286" s="20">
        <v>17.3</v>
      </c>
    </row>
    <row r="287" spans="1:9" x14ac:dyDescent="0.45">
      <c r="A287" s="26">
        <v>45506</v>
      </c>
      <c r="B287" s="27">
        <v>816</v>
      </c>
      <c r="C287" s="28">
        <v>17.25</v>
      </c>
      <c r="D287" s="29">
        <v>0.4076273148166365</v>
      </c>
      <c r="E287" s="30" t="s">
        <v>5</v>
      </c>
      <c r="F287" s="30" t="s">
        <v>7</v>
      </c>
      <c r="G287" s="31">
        <v>14076</v>
      </c>
      <c r="H287" s="32">
        <v>816</v>
      </c>
      <c r="I287" s="33">
        <v>17.25</v>
      </c>
    </row>
    <row r="288" spans="1:9" x14ac:dyDescent="0.45">
      <c r="A288" s="26">
        <v>45506</v>
      </c>
      <c r="B288" s="27">
        <v>940</v>
      </c>
      <c r="C288" s="28">
        <v>17</v>
      </c>
      <c r="D288" s="29">
        <v>0.45177083333692281</v>
      </c>
      <c r="E288" s="30" t="s">
        <v>5</v>
      </c>
      <c r="F288" s="30" t="s">
        <v>6</v>
      </c>
      <c r="G288" s="31">
        <v>15980</v>
      </c>
      <c r="H288" s="27">
        <v>940</v>
      </c>
      <c r="I288" s="28">
        <v>17</v>
      </c>
    </row>
    <row r="289" spans="1:9" x14ac:dyDescent="0.45">
      <c r="A289" s="4">
        <v>45509</v>
      </c>
      <c r="B289" s="1">
        <v>50</v>
      </c>
      <c r="C289" s="2">
        <v>16.149999999999999</v>
      </c>
      <c r="D289" s="5">
        <v>0.554826388892252</v>
      </c>
      <c r="E289" s="6" t="s">
        <v>5</v>
      </c>
      <c r="F289" s="6" t="s">
        <v>7</v>
      </c>
      <c r="G289" s="3">
        <v>807.49999999999989</v>
      </c>
    </row>
    <row r="290" spans="1:9" x14ac:dyDescent="0.45">
      <c r="A290" s="4">
        <v>45509</v>
      </c>
      <c r="B290" s="1">
        <v>500</v>
      </c>
      <c r="C290" s="2">
        <v>16.149999999999999</v>
      </c>
      <c r="D290" s="5">
        <v>0.57173611110920319</v>
      </c>
      <c r="E290" s="6" t="s">
        <v>5</v>
      </c>
      <c r="F290" s="6" t="s">
        <v>7</v>
      </c>
      <c r="G290" s="3">
        <v>8074.9999999999991</v>
      </c>
    </row>
    <row r="291" spans="1:9" x14ac:dyDescent="0.45">
      <c r="A291" s="18">
        <v>45509</v>
      </c>
      <c r="B291" s="19">
        <v>298</v>
      </c>
      <c r="C291" s="20">
        <v>16.149999999999999</v>
      </c>
      <c r="D291" s="21">
        <v>0.57173611110920319</v>
      </c>
      <c r="E291" s="22" t="s">
        <v>5</v>
      </c>
      <c r="F291" s="22" t="s">
        <v>7</v>
      </c>
      <c r="G291" s="23">
        <v>4812.7</v>
      </c>
      <c r="H291" s="19">
        <v>848</v>
      </c>
      <c r="I291" s="20">
        <v>16.149999999999995</v>
      </c>
    </row>
    <row r="292" spans="1:9" x14ac:dyDescent="0.45">
      <c r="A292" s="4">
        <v>45510</v>
      </c>
      <c r="B292" s="1">
        <v>58</v>
      </c>
      <c r="C292" s="2">
        <v>15.65</v>
      </c>
      <c r="D292" s="5">
        <v>0.56613425925752381</v>
      </c>
      <c r="E292" s="6" t="s">
        <v>5</v>
      </c>
      <c r="F292" s="6" t="s">
        <v>7</v>
      </c>
      <c r="G292" s="3">
        <v>907.7</v>
      </c>
    </row>
    <row r="293" spans="1:9" x14ac:dyDescent="0.45">
      <c r="A293" s="4">
        <v>45510</v>
      </c>
      <c r="B293" s="1">
        <v>327</v>
      </c>
      <c r="C293" s="2">
        <v>15.65</v>
      </c>
      <c r="D293" s="5">
        <v>0.61896990740933688</v>
      </c>
      <c r="E293" s="6" t="s">
        <v>5</v>
      </c>
      <c r="F293" s="6" t="s">
        <v>7</v>
      </c>
      <c r="G293" s="3">
        <v>5117.55</v>
      </c>
    </row>
    <row r="294" spans="1:9" x14ac:dyDescent="0.45">
      <c r="A294" s="4">
        <v>45510</v>
      </c>
      <c r="B294" s="1">
        <v>300</v>
      </c>
      <c r="C294" s="2">
        <v>15.65</v>
      </c>
      <c r="D294" s="5">
        <v>0.64524305555823958</v>
      </c>
      <c r="E294" s="6" t="s">
        <v>5</v>
      </c>
      <c r="F294" s="6" t="s">
        <v>7</v>
      </c>
      <c r="G294" s="3">
        <v>4695</v>
      </c>
    </row>
    <row r="295" spans="1:9" x14ac:dyDescent="0.45">
      <c r="A295" s="18">
        <v>45510</v>
      </c>
      <c r="B295" s="19">
        <v>180</v>
      </c>
      <c r="C295" s="20">
        <v>15.7</v>
      </c>
      <c r="D295" s="21">
        <v>0.65781250000145519</v>
      </c>
      <c r="E295" s="22" t="s">
        <v>5</v>
      </c>
      <c r="F295" s="22" t="s">
        <v>7</v>
      </c>
      <c r="G295" s="23">
        <v>2826</v>
      </c>
      <c r="H295" s="19">
        <f>SUM(B292:B295)</f>
        <v>865</v>
      </c>
      <c r="I295" s="25">
        <f>SUMPRODUCT(B292:B295,C292:C295)/SUM(B292:B295)</f>
        <v>15.660404624277456</v>
      </c>
    </row>
    <row r="296" spans="1:9" x14ac:dyDescent="0.45">
      <c r="A296" s="26">
        <v>45510</v>
      </c>
      <c r="B296" s="27">
        <v>320</v>
      </c>
      <c r="C296" s="28">
        <v>15.65</v>
      </c>
      <c r="D296" s="29">
        <v>0.729143518517958</v>
      </c>
      <c r="E296" s="30" t="s">
        <v>5</v>
      </c>
      <c r="F296" s="30" t="s">
        <v>6</v>
      </c>
      <c r="G296" s="31">
        <v>5008</v>
      </c>
      <c r="H296" s="27">
        <f>B296</f>
        <v>320</v>
      </c>
      <c r="I296" s="28">
        <v>15.65</v>
      </c>
    </row>
    <row r="297" spans="1:9" x14ac:dyDescent="0.45">
      <c r="A297" s="4">
        <v>45511</v>
      </c>
      <c r="B297" s="1">
        <v>300</v>
      </c>
      <c r="C297" s="2">
        <v>15.95</v>
      </c>
      <c r="D297" s="5">
        <v>0.49090277777577285</v>
      </c>
      <c r="E297" s="6" t="s">
        <v>5</v>
      </c>
      <c r="F297" s="6" t="s">
        <v>7</v>
      </c>
      <c r="G297" s="3">
        <v>4785</v>
      </c>
    </row>
    <row r="298" spans="1:9" x14ac:dyDescent="0.45">
      <c r="A298" s="4">
        <v>45511</v>
      </c>
      <c r="B298" s="1">
        <v>145</v>
      </c>
      <c r="C298" s="2">
        <v>16.2</v>
      </c>
      <c r="D298" s="5">
        <v>0.64819444444583496</v>
      </c>
      <c r="E298" s="6" t="s">
        <v>5</v>
      </c>
      <c r="F298" s="6" t="s">
        <v>7</v>
      </c>
      <c r="G298" s="3">
        <v>2349</v>
      </c>
    </row>
    <row r="299" spans="1:9" x14ac:dyDescent="0.45">
      <c r="A299" s="4">
        <v>45511</v>
      </c>
      <c r="B299" s="1">
        <v>380</v>
      </c>
      <c r="C299" s="2">
        <v>16.2</v>
      </c>
      <c r="D299" s="5">
        <v>0.65160879629547708</v>
      </c>
      <c r="E299" s="6" t="s">
        <v>5</v>
      </c>
      <c r="F299" s="6" t="s">
        <v>7</v>
      </c>
      <c r="G299" s="3">
        <v>6156</v>
      </c>
    </row>
    <row r="300" spans="1:9" x14ac:dyDescent="0.45">
      <c r="A300" s="18">
        <v>45511</v>
      </c>
      <c r="B300" s="19">
        <v>36</v>
      </c>
      <c r="C300" s="20">
        <v>16.2</v>
      </c>
      <c r="D300" s="21">
        <v>0.65160879629547708</v>
      </c>
      <c r="E300" s="22" t="s">
        <v>5</v>
      </c>
      <c r="F300" s="22" t="s">
        <v>7</v>
      </c>
      <c r="G300" s="23">
        <v>583.19999999999993</v>
      </c>
      <c r="H300" s="19">
        <f>SUM(B297:B300)</f>
        <v>861</v>
      </c>
      <c r="I300" s="25">
        <f>SUMPRODUCT(B297:B300,C297:C300)/SUM(B297:B300)</f>
        <v>16.112891986062717</v>
      </c>
    </row>
    <row r="301" spans="1:9" x14ac:dyDescent="0.45">
      <c r="A301" s="26">
        <v>45511</v>
      </c>
      <c r="B301" s="27">
        <v>1000</v>
      </c>
      <c r="C301" s="28">
        <v>16.05</v>
      </c>
      <c r="D301" s="29">
        <v>0.42974537036934635</v>
      </c>
      <c r="E301" s="30" t="s">
        <v>5</v>
      </c>
      <c r="F301" s="30" t="s">
        <v>6</v>
      </c>
      <c r="G301" s="31">
        <v>16050</v>
      </c>
      <c r="H301" s="27">
        <f>B301</f>
        <v>1000</v>
      </c>
      <c r="I301" s="28">
        <f>C301</f>
        <v>16.05</v>
      </c>
    </row>
    <row r="302" spans="1:9" x14ac:dyDescent="0.45">
      <c r="A302" s="4">
        <v>45512</v>
      </c>
      <c r="B302" s="1">
        <v>281</v>
      </c>
      <c r="C302" s="2">
        <v>16.899999999999999</v>
      </c>
      <c r="D302" s="5">
        <v>0.65129629629518604</v>
      </c>
      <c r="E302" s="6" t="s">
        <v>5</v>
      </c>
      <c r="F302" s="6" t="s">
        <v>7</v>
      </c>
      <c r="G302" s="3">
        <v>4748.8999999999996</v>
      </c>
    </row>
    <row r="303" spans="1:9" x14ac:dyDescent="0.45">
      <c r="A303" s="4">
        <v>45512</v>
      </c>
      <c r="B303" s="1">
        <v>450</v>
      </c>
      <c r="C303" s="2">
        <v>16.899999999999999</v>
      </c>
      <c r="D303" s="5">
        <v>0.65137731481809169</v>
      </c>
      <c r="E303" s="6" t="s">
        <v>5</v>
      </c>
      <c r="F303" s="6" t="s">
        <v>7</v>
      </c>
      <c r="G303" s="3">
        <v>7604.9999999999991</v>
      </c>
    </row>
    <row r="304" spans="1:9" x14ac:dyDescent="0.45">
      <c r="A304" s="18">
        <v>45512</v>
      </c>
      <c r="B304" s="19">
        <v>140</v>
      </c>
      <c r="C304" s="20">
        <v>16.899999999999999</v>
      </c>
      <c r="D304" s="21">
        <v>0.65137731481809169</v>
      </c>
      <c r="E304" s="22" t="s">
        <v>5</v>
      </c>
      <c r="F304" s="22" t="s">
        <v>7</v>
      </c>
      <c r="G304" s="23">
        <v>2366</v>
      </c>
      <c r="H304" s="19">
        <f>SUM(B302:B304)</f>
        <v>871</v>
      </c>
      <c r="I304" s="25">
        <v>16.899999999999999</v>
      </c>
    </row>
    <row r="305" spans="1:9" x14ac:dyDescent="0.45">
      <c r="A305" s="4">
        <v>45512</v>
      </c>
      <c r="B305" s="1">
        <v>150</v>
      </c>
      <c r="C305" s="2">
        <v>16.8</v>
      </c>
      <c r="D305" s="5">
        <v>0.44413194444496185</v>
      </c>
      <c r="E305" s="6" t="s">
        <v>5</v>
      </c>
      <c r="F305" s="6" t="s">
        <v>6</v>
      </c>
      <c r="G305" s="3">
        <v>2520</v>
      </c>
    </row>
    <row r="306" spans="1:9" x14ac:dyDescent="0.45">
      <c r="A306" s="4">
        <v>45512</v>
      </c>
      <c r="B306" s="1">
        <v>256</v>
      </c>
      <c r="C306" s="2">
        <v>16.8</v>
      </c>
      <c r="D306" s="5">
        <v>0.44526620370015735</v>
      </c>
      <c r="E306" s="6" t="s">
        <v>5</v>
      </c>
      <c r="F306" s="6" t="s">
        <v>6</v>
      </c>
      <c r="G306" s="3">
        <v>4300.8</v>
      </c>
    </row>
    <row r="307" spans="1:9" x14ac:dyDescent="0.45">
      <c r="A307" s="4">
        <v>45512</v>
      </c>
      <c r="B307" s="1">
        <v>50</v>
      </c>
      <c r="C307" s="2">
        <v>16.8</v>
      </c>
      <c r="D307" s="5">
        <v>0.44552083333110204</v>
      </c>
      <c r="E307" s="6" t="s">
        <v>5</v>
      </c>
      <c r="F307" s="6" t="s">
        <v>6</v>
      </c>
      <c r="G307" s="3">
        <v>840</v>
      </c>
    </row>
    <row r="308" spans="1:9" x14ac:dyDescent="0.45">
      <c r="A308" s="4">
        <v>45512</v>
      </c>
      <c r="B308" s="1">
        <v>50</v>
      </c>
      <c r="C308" s="2">
        <v>16.8</v>
      </c>
      <c r="D308" s="5">
        <v>0.44564814814657439</v>
      </c>
      <c r="E308" s="6" t="s">
        <v>5</v>
      </c>
      <c r="F308" s="6" t="s">
        <v>6</v>
      </c>
      <c r="G308" s="3">
        <v>840</v>
      </c>
    </row>
    <row r="309" spans="1:9" x14ac:dyDescent="0.45">
      <c r="A309" s="4">
        <v>45512</v>
      </c>
      <c r="B309" s="1">
        <v>500</v>
      </c>
      <c r="C309" s="2">
        <v>16.8</v>
      </c>
      <c r="D309" s="5">
        <v>0.44670138888614019</v>
      </c>
      <c r="E309" s="6" t="s">
        <v>5</v>
      </c>
      <c r="F309" s="6" t="s">
        <v>6</v>
      </c>
      <c r="G309" s="3">
        <v>8400</v>
      </c>
    </row>
    <row r="310" spans="1:9" x14ac:dyDescent="0.45">
      <c r="A310" s="18">
        <v>45512</v>
      </c>
      <c r="B310" s="19">
        <v>9</v>
      </c>
      <c r="C310" s="20">
        <v>16.8</v>
      </c>
      <c r="D310" s="21">
        <v>0.44670138888614019</v>
      </c>
      <c r="E310" s="22" t="s">
        <v>5</v>
      </c>
      <c r="F310" s="22" t="s">
        <v>6</v>
      </c>
      <c r="G310" s="23">
        <v>151.20000000000002</v>
      </c>
      <c r="H310" s="19">
        <f>SUM(B305:B310)</f>
        <v>1015</v>
      </c>
      <c r="I310" s="20">
        <v>16.8</v>
      </c>
    </row>
    <row r="311" spans="1:9" x14ac:dyDescent="0.45">
      <c r="A311" s="4">
        <v>45513</v>
      </c>
      <c r="B311" s="1">
        <v>4</v>
      </c>
      <c r="C311" s="2">
        <v>17</v>
      </c>
      <c r="D311" s="5">
        <v>0.43190972222510027</v>
      </c>
      <c r="E311" s="6" t="s">
        <v>5</v>
      </c>
      <c r="F311" s="6" t="s">
        <v>7</v>
      </c>
      <c r="G311" s="3">
        <v>68</v>
      </c>
    </row>
    <row r="312" spans="1:9" x14ac:dyDescent="0.45">
      <c r="A312" s="18">
        <v>45513</v>
      </c>
      <c r="B312" s="19">
        <v>859</v>
      </c>
      <c r="C312" s="20">
        <v>17.25</v>
      </c>
      <c r="D312" s="21">
        <v>0.62321759259066312</v>
      </c>
      <c r="E312" s="22" t="s">
        <v>5</v>
      </c>
      <c r="F312" s="22" t="s">
        <v>7</v>
      </c>
      <c r="G312" s="23">
        <v>14817.75</v>
      </c>
      <c r="H312" s="19">
        <f>B311+B312</f>
        <v>863</v>
      </c>
      <c r="I312" s="25">
        <f>SUMPRODUCT(B311:B312,C311:C312)/SUM(B311:B312)</f>
        <v>17.248841251448436</v>
      </c>
    </row>
    <row r="313" spans="1:9" x14ac:dyDescent="0.45">
      <c r="A313" s="4">
        <v>45513</v>
      </c>
      <c r="B313" s="1">
        <v>290</v>
      </c>
      <c r="C313" s="2">
        <v>17.2</v>
      </c>
      <c r="D313" s="5">
        <v>0.43250000000261934</v>
      </c>
      <c r="E313" s="6" t="s">
        <v>5</v>
      </c>
      <c r="F313" s="6" t="s">
        <v>6</v>
      </c>
      <c r="G313" s="3">
        <v>4988</v>
      </c>
    </row>
    <row r="314" spans="1:9" x14ac:dyDescent="0.45">
      <c r="A314" s="4">
        <v>45513</v>
      </c>
      <c r="B314" s="1">
        <v>290</v>
      </c>
      <c r="C314" s="2">
        <v>17.2</v>
      </c>
      <c r="D314" s="5">
        <v>0.43250000000261934</v>
      </c>
      <c r="E314" s="6" t="s">
        <v>5</v>
      </c>
      <c r="F314" s="6" t="s">
        <v>6</v>
      </c>
      <c r="G314" s="3">
        <v>4988</v>
      </c>
    </row>
    <row r="315" spans="1:9" x14ac:dyDescent="0.45">
      <c r="A315" s="4">
        <v>45513</v>
      </c>
      <c r="B315" s="1">
        <v>300</v>
      </c>
      <c r="C315" s="2">
        <v>17.2</v>
      </c>
      <c r="D315" s="5">
        <v>0.43431712962774327</v>
      </c>
      <c r="E315" s="6" t="s">
        <v>5</v>
      </c>
      <c r="F315" s="6" t="s">
        <v>6</v>
      </c>
      <c r="G315" s="3">
        <v>5160</v>
      </c>
    </row>
    <row r="316" spans="1:9" x14ac:dyDescent="0.45">
      <c r="A316" s="18">
        <v>45513</v>
      </c>
      <c r="B316" s="19">
        <v>138</v>
      </c>
      <c r="C316" s="20">
        <v>17.05</v>
      </c>
      <c r="D316" s="21">
        <v>0.43499999999767169</v>
      </c>
      <c r="E316" s="22" t="s">
        <v>5</v>
      </c>
      <c r="F316" s="22" t="s">
        <v>6</v>
      </c>
      <c r="G316" s="23">
        <v>2352.9</v>
      </c>
      <c r="H316" s="19">
        <f>SUM(B313:B316)</f>
        <v>1018</v>
      </c>
      <c r="I316" s="20">
        <f>SUMPRODUCT(B313:B316,C313:C316)/SUM(B313:B316)</f>
        <v>17.17966601178782</v>
      </c>
    </row>
    <row r="317" spans="1:9" x14ac:dyDescent="0.45">
      <c r="A317" s="4">
        <v>45516</v>
      </c>
      <c r="B317" s="1">
        <v>451</v>
      </c>
      <c r="C317" s="2">
        <v>16.899999999999999</v>
      </c>
      <c r="D317" s="5">
        <v>0.38474537037109258</v>
      </c>
      <c r="E317" s="6" t="s">
        <v>5</v>
      </c>
      <c r="F317" s="6" t="s">
        <v>7</v>
      </c>
      <c r="G317" s="3">
        <v>7621.9</v>
      </c>
    </row>
    <row r="318" spans="1:9" x14ac:dyDescent="0.45">
      <c r="A318" s="4">
        <v>45516</v>
      </c>
      <c r="B318" s="1">
        <v>109</v>
      </c>
      <c r="C318" s="2">
        <v>17.149999999999999</v>
      </c>
      <c r="D318" s="5">
        <v>0.38474537037109258</v>
      </c>
      <c r="E318" s="6" t="s">
        <v>5</v>
      </c>
      <c r="F318" s="6" t="s">
        <v>7</v>
      </c>
      <c r="G318" s="3">
        <v>1869.35</v>
      </c>
    </row>
    <row r="319" spans="1:9" x14ac:dyDescent="0.45">
      <c r="A319" s="4">
        <v>45516</v>
      </c>
      <c r="B319" s="1">
        <v>47</v>
      </c>
      <c r="C319" s="2">
        <v>17.2</v>
      </c>
      <c r="D319" s="5">
        <v>0.38474537037109258</v>
      </c>
      <c r="E319" s="6" t="s">
        <v>5</v>
      </c>
      <c r="F319" s="6" t="s">
        <v>7</v>
      </c>
      <c r="G319" s="3">
        <v>808.4</v>
      </c>
    </row>
    <row r="320" spans="1:9" x14ac:dyDescent="0.45">
      <c r="A320" s="4">
        <v>45516</v>
      </c>
      <c r="B320" s="1">
        <v>246</v>
      </c>
      <c r="C320" s="2">
        <v>17.3</v>
      </c>
      <c r="D320" s="5">
        <v>0.38474537037109258</v>
      </c>
      <c r="E320" s="6" t="s">
        <v>5</v>
      </c>
      <c r="F320" s="6" t="s">
        <v>7</v>
      </c>
      <c r="G320" s="3">
        <v>4255.8</v>
      </c>
    </row>
    <row r="321" spans="1:9" x14ac:dyDescent="0.45">
      <c r="A321" s="18">
        <v>45516</v>
      </c>
      <c r="B321" s="19">
        <v>34</v>
      </c>
      <c r="C321" s="20">
        <v>17.3</v>
      </c>
      <c r="D321" s="21">
        <v>0.3867708333345945</v>
      </c>
      <c r="E321" s="22" t="s">
        <v>5</v>
      </c>
      <c r="F321" s="22" t="s">
        <v>7</v>
      </c>
      <c r="G321" s="23">
        <v>588.20000000000005</v>
      </c>
      <c r="H321" s="19">
        <f>SUM(B317:B321)</f>
        <v>887</v>
      </c>
      <c r="I321" s="25">
        <f>SUMPRODUCT(B317:B321,C317:C321)/SUM(B317:B321)</f>
        <v>17.072886133032696</v>
      </c>
    </row>
    <row r="322" spans="1:9" x14ac:dyDescent="0.45">
      <c r="A322" s="4">
        <v>45516</v>
      </c>
      <c r="B322" s="1">
        <v>50</v>
      </c>
      <c r="C322" s="2">
        <v>17.100000000000001</v>
      </c>
      <c r="D322" s="5">
        <v>0.48516203703911742</v>
      </c>
      <c r="E322" s="6" t="s">
        <v>5</v>
      </c>
      <c r="F322" s="6" t="s">
        <v>6</v>
      </c>
      <c r="G322" s="3">
        <v>855.00000000000011</v>
      </c>
    </row>
    <row r="323" spans="1:9" x14ac:dyDescent="0.45">
      <c r="A323" s="4">
        <v>45516</v>
      </c>
      <c r="B323" s="1">
        <v>293</v>
      </c>
      <c r="C323" s="2">
        <v>17.100000000000001</v>
      </c>
      <c r="D323" s="5">
        <v>0.56247685185371665</v>
      </c>
      <c r="E323" s="6" t="s">
        <v>5</v>
      </c>
      <c r="F323" s="6" t="s">
        <v>6</v>
      </c>
      <c r="G323" s="3">
        <v>5010.3</v>
      </c>
    </row>
    <row r="324" spans="1:9" x14ac:dyDescent="0.45">
      <c r="A324" s="4">
        <v>45516</v>
      </c>
      <c r="B324" s="1">
        <v>290</v>
      </c>
      <c r="C324" s="2">
        <v>17.5</v>
      </c>
      <c r="D324" s="5">
        <v>0.61138888888672227</v>
      </c>
      <c r="E324" s="6" t="s">
        <v>5</v>
      </c>
      <c r="F324" s="6" t="s">
        <v>6</v>
      </c>
      <c r="G324" s="3">
        <v>5075</v>
      </c>
    </row>
    <row r="325" spans="1:9" x14ac:dyDescent="0.45">
      <c r="A325" s="4">
        <v>45516</v>
      </c>
      <c r="B325" s="1">
        <v>290</v>
      </c>
      <c r="C325" s="2">
        <v>17.5</v>
      </c>
      <c r="D325" s="5">
        <v>0.61180555555620231</v>
      </c>
      <c r="E325" s="6" t="s">
        <v>5</v>
      </c>
      <c r="F325" s="6" t="s">
        <v>6</v>
      </c>
      <c r="G325" s="3">
        <v>5075</v>
      </c>
    </row>
    <row r="326" spans="1:9" x14ac:dyDescent="0.45">
      <c r="A326" s="18">
        <v>45516</v>
      </c>
      <c r="B326" s="19">
        <v>80</v>
      </c>
      <c r="C326" s="20">
        <v>17.5</v>
      </c>
      <c r="D326" s="21">
        <v>0.61180555555620231</v>
      </c>
      <c r="E326" s="22" t="s">
        <v>5</v>
      </c>
      <c r="F326" s="22" t="s">
        <v>6</v>
      </c>
      <c r="G326" s="23">
        <v>1400</v>
      </c>
      <c r="H326" s="19">
        <f>SUM(B322:B326)</f>
        <v>1003</v>
      </c>
      <c r="I326" s="20">
        <f>SUMPRODUCT(B322:B326,C322:C326)/SUM(B322:B326)</f>
        <v>17.36321036889332</v>
      </c>
    </row>
    <row r="327" spans="1:9" x14ac:dyDescent="0.45">
      <c r="A327" s="4">
        <v>45517</v>
      </c>
      <c r="B327" s="1">
        <v>211</v>
      </c>
      <c r="C327" s="2">
        <v>17.5</v>
      </c>
      <c r="D327" s="5">
        <v>0.67450231481780065</v>
      </c>
      <c r="E327" s="6" t="s">
        <v>5</v>
      </c>
      <c r="F327" s="6" t="s">
        <v>7</v>
      </c>
      <c r="G327" s="3">
        <v>3692.5</v>
      </c>
    </row>
    <row r="328" spans="1:9" x14ac:dyDescent="0.45">
      <c r="A328" s="4">
        <v>45517</v>
      </c>
      <c r="B328" s="1">
        <v>200</v>
      </c>
      <c r="C328" s="2">
        <v>17.5</v>
      </c>
      <c r="D328" s="5">
        <v>0.72037037037080154</v>
      </c>
      <c r="E328" s="6" t="s">
        <v>5</v>
      </c>
      <c r="F328" s="6" t="s">
        <v>7</v>
      </c>
      <c r="G328" s="3">
        <v>3500</v>
      </c>
    </row>
    <row r="329" spans="1:9" x14ac:dyDescent="0.45">
      <c r="A329" s="18">
        <v>45517</v>
      </c>
      <c r="B329" s="19">
        <v>293</v>
      </c>
      <c r="C329" s="20">
        <v>17.5</v>
      </c>
      <c r="D329" s="21">
        <v>0.72037037037080154</v>
      </c>
      <c r="E329" s="22" t="s">
        <v>5</v>
      </c>
      <c r="F329" s="22" t="s">
        <v>7</v>
      </c>
      <c r="G329" s="23">
        <v>5127.5</v>
      </c>
      <c r="H329" s="19">
        <f>SUM(B327:B329)</f>
        <v>704</v>
      </c>
      <c r="I329" s="25">
        <f>SUMPRODUCT(B327:B329,C327:C329)/SUM(B327:B329)</f>
        <v>17.5</v>
      </c>
    </row>
    <row r="330" spans="1:9" x14ac:dyDescent="0.45">
      <c r="A330" s="4">
        <v>45517</v>
      </c>
      <c r="B330" s="1">
        <v>290</v>
      </c>
      <c r="C330" s="2">
        <v>17.3</v>
      </c>
      <c r="D330" s="5">
        <v>0.41349537036876427</v>
      </c>
      <c r="E330" s="6" t="s">
        <v>5</v>
      </c>
      <c r="F330" s="6" t="s">
        <v>6</v>
      </c>
      <c r="G330" s="3">
        <v>5017</v>
      </c>
    </row>
    <row r="331" spans="1:9" x14ac:dyDescent="0.45">
      <c r="A331" s="4">
        <v>45517</v>
      </c>
      <c r="B331" s="1">
        <v>400</v>
      </c>
      <c r="C331" s="2">
        <v>17.5</v>
      </c>
      <c r="D331" s="5">
        <v>0.49152777777635492</v>
      </c>
      <c r="E331" s="6" t="s">
        <v>5</v>
      </c>
      <c r="F331" s="6" t="s">
        <v>6</v>
      </c>
      <c r="G331" s="3">
        <v>7000</v>
      </c>
    </row>
    <row r="332" spans="1:9" x14ac:dyDescent="0.45">
      <c r="A332" s="18">
        <v>45517</v>
      </c>
      <c r="B332" s="19">
        <v>269</v>
      </c>
      <c r="C332" s="20">
        <v>17.5</v>
      </c>
      <c r="D332" s="21">
        <v>0.56247685185371665</v>
      </c>
      <c r="E332" s="22" t="s">
        <v>5</v>
      </c>
      <c r="F332" s="22" t="s">
        <v>6</v>
      </c>
      <c r="G332" s="23">
        <v>4707.5</v>
      </c>
      <c r="H332" s="19">
        <f>SUM(B330:B332)</f>
        <v>959</v>
      </c>
      <c r="I332" s="20">
        <f>SUMPRODUCT(B330:B332,C330:C332)/SUM(B330:B332)</f>
        <v>17.439520333680917</v>
      </c>
    </row>
    <row r="333" spans="1:9" x14ac:dyDescent="0.45">
      <c r="A333" s="4">
        <v>45518</v>
      </c>
      <c r="B333" s="1">
        <v>142</v>
      </c>
      <c r="C333" s="2">
        <v>17.7</v>
      </c>
      <c r="D333" s="5">
        <v>0.38377314814715646</v>
      </c>
      <c r="E333" s="6" t="s">
        <v>5</v>
      </c>
      <c r="F333" s="6" t="s">
        <v>7</v>
      </c>
      <c r="G333" s="3">
        <v>2513.4</v>
      </c>
    </row>
    <row r="334" spans="1:9" x14ac:dyDescent="0.45">
      <c r="A334" s="18">
        <v>45518</v>
      </c>
      <c r="B334" s="19">
        <v>562</v>
      </c>
      <c r="C334" s="20">
        <v>17.7</v>
      </c>
      <c r="D334" s="21">
        <v>0.38393518518569181</v>
      </c>
      <c r="E334" s="22" t="s">
        <v>5</v>
      </c>
      <c r="F334" s="22" t="s">
        <v>7</v>
      </c>
      <c r="G334" s="23">
        <v>9947.4</v>
      </c>
      <c r="H334" s="19">
        <f>B333+B334</f>
        <v>704</v>
      </c>
      <c r="I334" s="25">
        <v>17.7</v>
      </c>
    </row>
    <row r="335" spans="1:9" x14ac:dyDescent="0.45">
      <c r="A335" s="4">
        <v>45518</v>
      </c>
      <c r="B335" s="1">
        <v>290</v>
      </c>
      <c r="C335" s="2">
        <v>17.649999999999999</v>
      </c>
      <c r="D335" s="5">
        <v>0.3841203703705105</v>
      </c>
      <c r="E335" s="6" t="s">
        <v>5</v>
      </c>
      <c r="F335" s="6" t="s">
        <v>6</v>
      </c>
      <c r="G335" s="3">
        <v>5118.5</v>
      </c>
    </row>
    <row r="336" spans="1:9" x14ac:dyDescent="0.45">
      <c r="A336" s="18">
        <v>45518</v>
      </c>
      <c r="B336" s="19">
        <v>660</v>
      </c>
      <c r="C336" s="20">
        <v>17.7</v>
      </c>
      <c r="D336" s="21">
        <v>0.38424768518598285</v>
      </c>
      <c r="E336" s="22" t="s">
        <v>5</v>
      </c>
      <c r="F336" s="22" t="s">
        <v>6</v>
      </c>
      <c r="G336" s="23">
        <v>11682</v>
      </c>
      <c r="H336" s="19">
        <f>B335+B336</f>
        <v>950</v>
      </c>
      <c r="I336" s="20">
        <f>SUMPRODUCT(B335:B336,C335:C336)/SUM(B335:B336)</f>
        <v>17.684736842105263</v>
      </c>
    </row>
    <row r="337" spans="1:9" x14ac:dyDescent="0.45">
      <c r="A337" s="4">
        <v>45519</v>
      </c>
      <c r="B337" s="1">
        <v>10</v>
      </c>
      <c r="C337" s="2">
        <v>17.649999999999999</v>
      </c>
      <c r="D337" s="5">
        <v>0.41842592592729488</v>
      </c>
      <c r="E337" s="6" t="s">
        <v>5</v>
      </c>
      <c r="F337" s="6" t="s">
        <v>7</v>
      </c>
      <c r="G337" s="3">
        <v>176.5</v>
      </c>
    </row>
    <row r="338" spans="1:9" x14ac:dyDescent="0.45">
      <c r="A338" s="4">
        <v>45519</v>
      </c>
      <c r="B338" s="1">
        <v>298</v>
      </c>
      <c r="C338" s="2">
        <v>17.7</v>
      </c>
      <c r="D338" s="5">
        <v>0.41842592592729488</v>
      </c>
      <c r="E338" s="6" t="s">
        <v>5</v>
      </c>
      <c r="F338" s="6" t="s">
        <v>7</v>
      </c>
      <c r="G338" s="3">
        <v>5274.5999999999995</v>
      </c>
    </row>
    <row r="339" spans="1:9" x14ac:dyDescent="0.45">
      <c r="A339" s="18">
        <v>45519</v>
      </c>
      <c r="B339" s="19">
        <v>384</v>
      </c>
      <c r="C339" s="20">
        <v>17.75</v>
      </c>
      <c r="D339" s="21">
        <v>0.41842592592729488</v>
      </c>
      <c r="E339" s="22" t="s">
        <v>5</v>
      </c>
      <c r="F339" s="22" t="s">
        <v>7</v>
      </c>
      <c r="G339" s="23">
        <v>6816</v>
      </c>
      <c r="H339" s="19">
        <f>SUM(B337:B339)</f>
        <v>692</v>
      </c>
      <c r="I339" s="25">
        <f>SUMPRODUCT(B337:B339,C337:C339)/SUM(B337:B339)</f>
        <v>17.72702312138728</v>
      </c>
    </row>
    <row r="340" spans="1:9" x14ac:dyDescent="0.45">
      <c r="A340" s="4">
        <v>45519</v>
      </c>
      <c r="B340" s="1">
        <v>670</v>
      </c>
      <c r="C340" s="2">
        <v>17.7</v>
      </c>
      <c r="D340" s="5">
        <v>0.41880787037371192</v>
      </c>
      <c r="E340" s="6" t="s">
        <v>5</v>
      </c>
      <c r="F340" s="6" t="s">
        <v>6</v>
      </c>
      <c r="G340" s="3">
        <v>11859</v>
      </c>
    </row>
    <row r="341" spans="1:9" x14ac:dyDescent="0.45">
      <c r="A341" s="18">
        <v>45519</v>
      </c>
      <c r="B341" s="19">
        <v>245</v>
      </c>
      <c r="C341" s="20">
        <v>17.7</v>
      </c>
      <c r="D341" s="21">
        <v>0.42141203703795327</v>
      </c>
      <c r="E341" s="22" t="s">
        <v>5</v>
      </c>
      <c r="F341" s="22" t="s">
        <v>6</v>
      </c>
      <c r="G341" s="23">
        <v>4336.5</v>
      </c>
      <c r="H341" s="19">
        <f>B340+B341</f>
        <v>915</v>
      </c>
      <c r="I341" s="20">
        <v>17.7</v>
      </c>
    </row>
    <row r="342" spans="1:9" x14ac:dyDescent="0.45">
      <c r="A342" s="26">
        <v>45520</v>
      </c>
      <c r="B342" s="27">
        <v>713</v>
      </c>
      <c r="C342" s="28">
        <v>17.600000000000001</v>
      </c>
      <c r="D342" s="29">
        <v>0.38813657407445135</v>
      </c>
      <c r="E342" s="30" t="s">
        <v>5</v>
      </c>
      <c r="F342" s="30" t="s">
        <v>7</v>
      </c>
      <c r="G342" s="31">
        <v>12548.800000000001</v>
      </c>
      <c r="H342" s="27">
        <f>B342</f>
        <v>713</v>
      </c>
      <c r="I342" s="33">
        <v>17.600000000000001</v>
      </c>
    </row>
    <row r="343" spans="1:9" x14ac:dyDescent="0.45">
      <c r="A343" s="4">
        <v>45520</v>
      </c>
      <c r="B343" s="1">
        <v>290</v>
      </c>
      <c r="C343" s="2">
        <v>17.649999999999999</v>
      </c>
      <c r="D343" s="5">
        <v>0.47837962963239988</v>
      </c>
      <c r="E343" s="6" t="s">
        <v>5</v>
      </c>
      <c r="F343" s="6" t="s">
        <v>6</v>
      </c>
      <c r="G343" s="3">
        <v>5118.5</v>
      </c>
    </row>
    <row r="344" spans="1:9" x14ac:dyDescent="0.45">
      <c r="A344" s="18">
        <v>45520</v>
      </c>
      <c r="B344" s="19">
        <v>632</v>
      </c>
      <c r="C344" s="20">
        <v>17.649999999999999</v>
      </c>
      <c r="D344" s="21">
        <v>0.47885416666395031</v>
      </c>
      <c r="E344" s="22" t="s">
        <v>5</v>
      </c>
      <c r="F344" s="22" t="s">
        <v>6</v>
      </c>
      <c r="G344" s="23">
        <v>11154.8</v>
      </c>
      <c r="H344" s="19">
        <f>B343+B344</f>
        <v>922</v>
      </c>
      <c r="I344" s="20">
        <f>17.65</f>
        <v>17.649999999999999</v>
      </c>
    </row>
    <row r="345" spans="1:9" x14ac:dyDescent="0.45">
      <c r="A345" s="4">
        <v>45523</v>
      </c>
      <c r="B345" s="1">
        <v>72</v>
      </c>
      <c r="C345" s="2">
        <v>17.5</v>
      </c>
      <c r="D345" s="5">
        <v>0.67236111110833008</v>
      </c>
      <c r="E345" s="6" t="s">
        <v>5</v>
      </c>
      <c r="F345" s="6" t="s">
        <v>7</v>
      </c>
      <c r="G345" s="3">
        <v>1260</v>
      </c>
    </row>
    <row r="346" spans="1:9" x14ac:dyDescent="0.45">
      <c r="A346" s="18">
        <v>45523</v>
      </c>
      <c r="B346" s="19">
        <v>390</v>
      </c>
      <c r="C346" s="20">
        <v>17.5</v>
      </c>
      <c r="D346" s="21">
        <v>0.68464120370481396</v>
      </c>
      <c r="E346" s="22" t="s">
        <v>5</v>
      </c>
      <c r="F346" s="22" t="s">
        <v>7</v>
      </c>
      <c r="G346" s="23">
        <v>6825</v>
      </c>
      <c r="H346" s="19">
        <f>B345+B346</f>
        <v>462</v>
      </c>
      <c r="I346" s="25">
        <v>17.5</v>
      </c>
    </row>
    <row r="347" spans="1:9" x14ac:dyDescent="0.45">
      <c r="A347" s="4">
        <v>45523</v>
      </c>
      <c r="B347" s="1">
        <v>300</v>
      </c>
      <c r="C347" s="2">
        <v>17.05</v>
      </c>
      <c r="D347" s="5">
        <v>0.44854166666482342</v>
      </c>
      <c r="E347" s="6" t="s">
        <v>5</v>
      </c>
      <c r="F347" s="6" t="s">
        <v>6</v>
      </c>
      <c r="G347" s="3">
        <v>5115</v>
      </c>
    </row>
    <row r="348" spans="1:9" x14ac:dyDescent="0.45">
      <c r="A348" s="4">
        <v>45523</v>
      </c>
      <c r="B348" s="1">
        <v>150</v>
      </c>
      <c r="C348" s="2">
        <v>17.649999999999999</v>
      </c>
      <c r="D348" s="5">
        <v>0.65673611110833008</v>
      </c>
      <c r="E348" s="6" t="s">
        <v>5</v>
      </c>
      <c r="F348" s="6" t="s">
        <v>6</v>
      </c>
      <c r="G348" s="3">
        <v>2647.5</v>
      </c>
    </row>
    <row r="349" spans="1:9" x14ac:dyDescent="0.45">
      <c r="A349" s="4">
        <v>45523</v>
      </c>
      <c r="B349" s="1">
        <v>150</v>
      </c>
      <c r="C349" s="2">
        <v>17.649999999999999</v>
      </c>
      <c r="D349" s="5">
        <v>0.65696759259299142</v>
      </c>
      <c r="E349" s="6" t="s">
        <v>5</v>
      </c>
      <c r="F349" s="6" t="s">
        <v>6</v>
      </c>
      <c r="G349" s="3">
        <v>2647.5</v>
      </c>
    </row>
    <row r="350" spans="1:9" x14ac:dyDescent="0.45">
      <c r="A350" s="4">
        <v>45523</v>
      </c>
      <c r="B350" s="1">
        <v>150</v>
      </c>
      <c r="C350" s="2">
        <v>17.649999999999999</v>
      </c>
      <c r="D350" s="5">
        <v>0.65696759259299142</v>
      </c>
      <c r="E350" s="6" t="s">
        <v>5</v>
      </c>
      <c r="F350" s="6" t="s">
        <v>6</v>
      </c>
      <c r="G350" s="3">
        <v>2647.5</v>
      </c>
    </row>
    <row r="351" spans="1:9" x14ac:dyDescent="0.45">
      <c r="A351" s="4">
        <v>45523</v>
      </c>
      <c r="B351" s="1">
        <v>150</v>
      </c>
      <c r="C351" s="2">
        <v>17.649999999999999</v>
      </c>
      <c r="D351" s="5">
        <v>0.65697916666977108</v>
      </c>
      <c r="E351" s="6" t="s">
        <v>5</v>
      </c>
      <c r="F351" s="6" t="s">
        <v>6</v>
      </c>
      <c r="G351" s="3">
        <v>2647.5</v>
      </c>
    </row>
    <row r="352" spans="1:9" x14ac:dyDescent="0.45">
      <c r="A352" s="18">
        <v>45523</v>
      </c>
      <c r="B352" s="19">
        <v>39</v>
      </c>
      <c r="C352" s="20">
        <v>17.649999999999999</v>
      </c>
      <c r="D352" s="21">
        <v>0.65697916666977108</v>
      </c>
      <c r="E352" s="22" t="s">
        <v>5</v>
      </c>
      <c r="F352" s="22" t="s">
        <v>6</v>
      </c>
      <c r="G352" s="23">
        <v>688.34999999999991</v>
      </c>
      <c r="H352" s="19">
        <f>SUM(B347:B352)</f>
        <v>939</v>
      </c>
      <c r="I352" s="20">
        <f>SUMPRODUCT(B347:B352,C347:C352)/SUM(B347:B352)</f>
        <v>17.458306709265173</v>
      </c>
    </row>
    <row r="353" spans="1:9" x14ac:dyDescent="0.45">
      <c r="A353" s="4">
        <v>45524</v>
      </c>
      <c r="B353" s="1">
        <v>350</v>
      </c>
      <c r="C353" s="2">
        <v>17.649999999999999</v>
      </c>
      <c r="D353" s="5">
        <v>0.41832175925810589</v>
      </c>
      <c r="E353" s="6" t="s">
        <v>5</v>
      </c>
      <c r="F353" s="6" t="s">
        <v>6</v>
      </c>
      <c r="G353" s="3">
        <v>6177.4999999999991</v>
      </c>
    </row>
    <row r="354" spans="1:9" x14ac:dyDescent="0.45">
      <c r="A354" s="4">
        <v>45524</v>
      </c>
      <c r="B354" s="1">
        <v>280</v>
      </c>
      <c r="C354" s="2">
        <v>17.649999999999999</v>
      </c>
      <c r="D354" s="5">
        <v>0.41857638888905058</v>
      </c>
      <c r="E354" s="6" t="s">
        <v>5</v>
      </c>
      <c r="F354" s="6" t="s">
        <v>6</v>
      </c>
      <c r="G354" s="3">
        <v>4942</v>
      </c>
    </row>
    <row r="355" spans="1:9" x14ac:dyDescent="0.45">
      <c r="A355" s="4">
        <v>45524</v>
      </c>
      <c r="B355" s="1">
        <v>280</v>
      </c>
      <c r="C355" s="2">
        <v>17.649999999999999</v>
      </c>
      <c r="D355" s="5">
        <v>0.41858796296583023</v>
      </c>
      <c r="E355" s="6" t="s">
        <v>5</v>
      </c>
      <c r="F355" s="6" t="s">
        <v>6</v>
      </c>
      <c r="G355" s="3">
        <v>4942</v>
      </c>
    </row>
    <row r="356" spans="1:9" x14ac:dyDescent="0.45">
      <c r="A356" s="18">
        <v>45524</v>
      </c>
      <c r="B356" s="19">
        <v>52</v>
      </c>
      <c r="C356" s="20">
        <v>17.649999999999999</v>
      </c>
      <c r="D356" s="21">
        <v>0.41858796296583023</v>
      </c>
      <c r="E356" s="22" t="s">
        <v>5</v>
      </c>
      <c r="F356" s="22" t="s">
        <v>6</v>
      </c>
      <c r="G356" s="23">
        <v>917.8</v>
      </c>
      <c r="H356" s="19">
        <f>SUM(B353:B356)</f>
        <v>962</v>
      </c>
      <c r="I356" s="25">
        <f>SUMPRODUCT(B353:B356,C353:C356)/SUM(B353:B356)</f>
        <v>17.649999999999999</v>
      </c>
    </row>
    <row r="357" spans="1:9" x14ac:dyDescent="0.45">
      <c r="A357" s="4">
        <v>45524</v>
      </c>
      <c r="B357" s="1">
        <v>50</v>
      </c>
      <c r="C357" s="2">
        <v>17.7</v>
      </c>
      <c r="D357" s="5">
        <v>0.44476851851504762</v>
      </c>
      <c r="E357" s="6" t="s">
        <v>5</v>
      </c>
      <c r="F357" s="6" t="s">
        <v>7</v>
      </c>
      <c r="G357" s="3">
        <v>885</v>
      </c>
    </row>
    <row r="358" spans="1:9" x14ac:dyDescent="0.45">
      <c r="A358" s="4">
        <v>45524</v>
      </c>
      <c r="B358" s="1">
        <v>40</v>
      </c>
      <c r="C358" s="2">
        <v>17.7</v>
      </c>
      <c r="D358" s="5">
        <v>0.44476851851504762</v>
      </c>
      <c r="E358" s="6" t="s">
        <v>5</v>
      </c>
      <c r="F358" s="6" t="s">
        <v>7</v>
      </c>
      <c r="G358" s="3">
        <v>708</v>
      </c>
    </row>
    <row r="359" spans="1:9" x14ac:dyDescent="0.45">
      <c r="A359" s="4">
        <v>45524</v>
      </c>
      <c r="B359" s="1">
        <v>45</v>
      </c>
      <c r="C359" s="2">
        <v>17.7</v>
      </c>
      <c r="D359" s="5">
        <v>0.51854166666453239</v>
      </c>
      <c r="E359" s="6" t="s">
        <v>5</v>
      </c>
      <c r="F359" s="6" t="s">
        <v>7</v>
      </c>
      <c r="G359" s="3">
        <v>796.5</v>
      </c>
    </row>
    <row r="360" spans="1:9" x14ac:dyDescent="0.45">
      <c r="A360" s="4">
        <v>45524</v>
      </c>
      <c r="B360" s="1">
        <v>3</v>
      </c>
      <c r="C360" s="2">
        <v>17.7</v>
      </c>
      <c r="D360" s="5">
        <v>0.52134259259037208</v>
      </c>
      <c r="E360" s="6" t="s">
        <v>5</v>
      </c>
      <c r="F360" s="6" t="s">
        <v>7</v>
      </c>
      <c r="G360" s="3">
        <v>53.099999999999994</v>
      </c>
    </row>
    <row r="361" spans="1:9" x14ac:dyDescent="0.45">
      <c r="A361" s="4">
        <v>45524</v>
      </c>
      <c r="B361" s="1">
        <v>166</v>
      </c>
      <c r="C361" s="2">
        <v>17.75</v>
      </c>
      <c r="D361" s="5">
        <v>0.55574074073956581</v>
      </c>
      <c r="E361" s="6" t="s">
        <v>5</v>
      </c>
      <c r="F361" s="6" t="s">
        <v>7</v>
      </c>
      <c r="G361" s="3">
        <v>2946.5</v>
      </c>
    </row>
    <row r="362" spans="1:9" x14ac:dyDescent="0.45">
      <c r="A362" s="18">
        <v>45524</v>
      </c>
      <c r="B362" s="19">
        <v>361</v>
      </c>
      <c r="C362" s="20">
        <v>17.75</v>
      </c>
      <c r="D362" s="21">
        <v>0.61026620370103046</v>
      </c>
      <c r="E362" s="22" t="s">
        <v>5</v>
      </c>
      <c r="F362" s="22" t="s">
        <v>7</v>
      </c>
      <c r="G362" s="23">
        <v>6407.75</v>
      </c>
      <c r="H362" s="19">
        <f>SUM(B357:B362)</f>
        <v>665</v>
      </c>
      <c r="I362" s="20">
        <f>SUMPRODUCT(B357:B362,C357:C362)/SUM(B357:B362)</f>
        <v>17.739624060150376</v>
      </c>
    </row>
    <row r="363" spans="1:9" x14ac:dyDescent="0.45">
      <c r="A363" s="4">
        <v>45525</v>
      </c>
      <c r="B363" s="1">
        <v>714</v>
      </c>
      <c r="C363" s="2">
        <v>17.850000000000001</v>
      </c>
      <c r="D363" s="5">
        <v>0.60167824073869269</v>
      </c>
      <c r="E363" s="6" t="s">
        <v>5</v>
      </c>
      <c r="F363" s="6" t="s">
        <v>6</v>
      </c>
      <c r="G363" s="3">
        <v>12744.900000000001</v>
      </c>
    </row>
    <row r="364" spans="1:9" x14ac:dyDescent="0.45">
      <c r="A364" s="18">
        <v>45525</v>
      </c>
      <c r="B364" s="19">
        <v>272</v>
      </c>
      <c r="C364" s="20">
        <v>17.649999999999999</v>
      </c>
      <c r="D364" s="21">
        <v>0.62594907407765277</v>
      </c>
      <c r="E364" s="22" t="s">
        <v>5</v>
      </c>
      <c r="F364" s="22" t="s">
        <v>6</v>
      </c>
      <c r="G364" s="23">
        <v>4800.7999999999993</v>
      </c>
      <c r="H364" s="19">
        <f>+SUM(B363:B364)</f>
        <v>986</v>
      </c>
      <c r="I364" s="25">
        <f>+SUMPRODUCT(B363:B364,C363:C364)/SUM(B363:B364)</f>
        <v>17.794827586206896</v>
      </c>
    </row>
    <row r="365" spans="1:9" x14ac:dyDescent="0.45">
      <c r="A365" s="18">
        <v>45525</v>
      </c>
      <c r="B365" s="19">
        <v>645</v>
      </c>
      <c r="C365" s="20">
        <v>17.850000000000001</v>
      </c>
      <c r="D365" s="21">
        <v>0.60092592592263827</v>
      </c>
      <c r="E365" s="22" t="s">
        <v>5</v>
      </c>
      <c r="F365" s="22" t="s">
        <v>7</v>
      </c>
      <c r="G365" s="23">
        <v>11513.250000000002</v>
      </c>
      <c r="H365" s="19">
        <f>+B365</f>
        <v>645</v>
      </c>
      <c r="I365" s="20">
        <f>+C365</f>
        <v>17.850000000000001</v>
      </c>
    </row>
    <row r="366" spans="1:9" x14ac:dyDescent="0.45">
      <c r="A366" s="26">
        <v>45526</v>
      </c>
      <c r="B366" s="27">
        <v>723</v>
      </c>
      <c r="C366" s="28">
        <v>17.5</v>
      </c>
      <c r="D366" s="29">
        <v>0.47086805555591127</v>
      </c>
      <c r="E366" s="30" t="s">
        <v>5</v>
      </c>
      <c r="F366" s="30" t="s">
        <v>7</v>
      </c>
      <c r="G366" s="31">
        <v>12652.5</v>
      </c>
      <c r="H366" s="32">
        <v>723</v>
      </c>
      <c r="I366" s="33">
        <v>17.5</v>
      </c>
    </row>
    <row r="367" spans="1:9" x14ac:dyDescent="0.45">
      <c r="A367" s="4">
        <v>45526</v>
      </c>
      <c r="B367" s="1">
        <v>290</v>
      </c>
      <c r="C367" s="2">
        <v>17.350000000000001</v>
      </c>
      <c r="D367" s="5">
        <v>0.40263888888875954</v>
      </c>
      <c r="E367" s="6" t="s">
        <v>5</v>
      </c>
      <c r="F367" s="6" t="s">
        <v>6</v>
      </c>
      <c r="G367" s="3">
        <v>5031.5</v>
      </c>
    </row>
    <row r="368" spans="1:9" x14ac:dyDescent="0.45">
      <c r="A368" s="4">
        <v>45526</v>
      </c>
      <c r="B368" s="1">
        <v>290</v>
      </c>
      <c r="C368" s="2">
        <v>17.55</v>
      </c>
      <c r="D368" s="5">
        <v>0.47086805555591127</v>
      </c>
      <c r="E368" s="6" t="s">
        <v>5</v>
      </c>
      <c r="F368" s="6" t="s">
        <v>6</v>
      </c>
      <c r="G368" s="3">
        <v>5089.5</v>
      </c>
    </row>
    <row r="369" spans="1:9" x14ac:dyDescent="0.45">
      <c r="A369" s="4">
        <v>45526</v>
      </c>
      <c r="B369" s="1">
        <v>290</v>
      </c>
      <c r="C369" s="2">
        <v>17.55</v>
      </c>
      <c r="D369" s="5">
        <v>0.479143518517958</v>
      </c>
      <c r="E369" s="6" t="s">
        <v>5</v>
      </c>
      <c r="F369" s="6" t="s">
        <v>6</v>
      </c>
      <c r="G369" s="3">
        <v>5089.5</v>
      </c>
    </row>
    <row r="370" spans="1:9" x14ac:dyDescent="0.45">
      <c r="A370" s="18">
        <v>45526</v>
      </c>
      <c r="B370" s="19">
        <v>170</v>
      </c>
      <c r="C370" s="20">
        <v>17.55</v>
      </c>
      <c r="D370" s="21">
        <v>0.54489583333634073</v>
      </c>
      <c r="E370" s="22" t="s">
        <v>5</v>
      </c>
      <c r="F370" s="22" t="s">
        <v>6</v>
      </c>
      <c r="G370" s="23">
        <v>2983.5</v>
      </c>
      <c r="H370" s="19">
        <f>SUM(B367:B370)</f>
        <v>1040</v>
      </c>
      <c r="I370" s="20">
        <f>SUMPRODUCT(B367:B370,C367:C370)/SUM(B367:B370)</f>
        <v>17.494230769230768</v>
      </c>
    </row>
    <row r="371" spans="1:9" x14ac:dyDescent="0.45">
      <c r="A371" s="4">
        <v>45527</v>
      </c>
      <c r="B371" s="1">
        <v>44</v>
      </c>
      <c r="C371" s="2">
        <v>17.350000000000001</v>
      </c>
      <c r="D371" s="5">
        <v>0.53395833333343035</v>
      </c>
      <c r="E371" s="6" t="s">
        <v>5</v>
      </c>
      <c r="F371" s="6" t="s">
        <v>7</v>
      </c>
      <c r="G371" s="3">
        <v>763.40000000000009</v>
      </c>
    </row>
    <row r="372" spans="1:9" x14ac:dyDescent="0.45">
      <c r="A372" s="4">
        <v>45527</v>
      </c>
      <c r="B372" s="1">
        <v>112</v>
      </c>
      <c r="C372" s="2">
        <v>17.5</v>
      </c>
      <c r="D372" s="5">
        <v>0.59310185185313458</v>
      </c>
      <c r="E372" s="6" t="s">
        <v>5</v>
      </c>
      <c r="F372" s="6" t="s">
        <v>7</v>
      </c>
      <c r="G372" s="3">
        <v>1960</v>
      </c>
    </row>
    <row r="373" spans="1:9" x14ac:dyDescent="0.45">
      <c r="A373" s="4">
        <v>45527</v>
      </c>
      <c r="B373" s="1">
        <v>540</v>
      </c>
      <c r="C373" s="2">
        <v>17.5</v>
      </c>
      <c r="D373" s="5">
        <v>0.59778935185022419</v>
      </c>
      <c r="E373" s="6" t="s">
        <v>5</v>
      </c>
      <c r="F373" s="6" t="s">
        <v>7</v>
      </c>
      <c r="G373" s="3">
        <v>9450</v>
      </c>
    </row>
    <row r="374" spans="1:9" x14ac:dyDescent="0.45">
      <c r="A374" s="18">
        <v>45527</v>
      </c>
      <c r="B374" s="19">
        <v>60</v>
      </c>
      <c r="C374" s="20">
        <v>17.5</v>
      </c>
      <c r="D374" s="21">
        <v>0.59778935185022419</v>
      </c>
      <c r="E374" s="22" t="s">
        <v>5</v>
      </c>
      <c r="F374" s="22" t="s">
        <v>7</v>
      </c>
      <c r="G374" s="23">
        <v>1050</v>
      </c>
      <c r="H374" s="19">
        <f>SUM(B371:B374)</f>
        <v>756</v>
      </c>
      <c r="I374" s="25">
        <f>SUMPRODUCT(B371:B374,C371:C374)/SUM(B371:B374)</f>
        <v>17.49126984126984</v>
      </c>
    </row>
    <row r="375" spans="1:9" x14ac:dyDescent="0.45">
      <c r="A375" s="26">
        <v>45527</v>
      </c>
      <c r="B375" s="27">
        <v>1049</v>
      </c>
      <c r="C375" s="28">
        <v>17.75</v>
      </c>
      <c r="D375" s="29">
        <v>0.68049768518540077</v>
      </c>
      <c r="E375" s="30" t="s">
        <v>5</v>
      </c>
      <c r="F375" s="30" t="s">
        <v>6</v>
      </c>
      <c r="G375" s="31">
        <v>18619.75</v>
      </c>
      <c r="H375" s="27">
        <f>B375</f>
        <v>1049</v>
      </c>
      <c r="I375" s="28">
        <v>17.75</v>
      </c>
    </row>
    <row r="376" spans="1:9" x14ac:dyDescent="0.45">
      <c r="A376" s="4">
        <v>45530</v>
      </c>
      <c r="B376" s="1">
        <v>649</v>
      </c>
      <c r="C376" s="2">
        <v>18.05</v>
      </c>
      <c r="D376" s="5">
        <v>0.3920023148166365</v>
      </c>
      <c r="E376" s="6" t="s">
        <v>5</v>
      </c>
      <c r="F376" s="6" t="s">
        <v>6</v>
      </c>
      <c r="G376" s="3">
        <v>11714.45</v>
      </c>
    </row>
    <row r="377" spans="1:9" x14ac:dyDescent="0.45">
      <c r="A377" s="4">
        <v>45530</v>
      </c>
      <c r="B377" s="1">
        <v>250</v>
      </c>
      <c r="C377" s="2">
        <v>18.05</v>
      </c>
      <c r="D377" s="5">
        <v>0.39332175925665069</v>
      </c>
      <c r="E377" s="6" t="s">
        <v>5</v>
      </c>
      <c r="F377" s="6" t="s">
        <v>6</v>
      </c>
      <c r="G377" s="3">
        <v>4512.5</v>
      </c>
    </row>
    <row r="378" spans="1:9" x14ac:dyDescent="0.45">
      <c r="A378" s="18">
        <v>45530</v>
      </c>
      <c r="B378" s="19">
        <v>107</v>
      </c>
      <c r="C378" s="20">
        <v>18.05</v>
      </c>
      <c r="D378" s="21">
        <v>0.39332175925665069</v>
      </c>
      <c r="E378" s="22" t="s">
        <v>5</v>
      </c>
      <c r="F378" s="22" t="s">
        <v>6</v>
      </c>
      <c r="G378" s="23">
        <v>1931.3500000000001</v>
      </c>
      <c r="H378" s="19">
        <f>SUM(B376:B378)</f>
        <v>1006</v>
      </c>
      <c r="I378" s="25">
        <f>SUMPRODUCT(B376:B378,C376:C378)/SUM(B376:B378)</f>
        <v>18.05</v>
      </c>
    </row>
    <row r="379" spans="1:9" x14ac:dyDescent="0.45">
      <c r="A379" s="4">
        <v>45530</v>
      </c>
      <c r="B379" s="1">
        <v>365</v>
      </c>
      <c r="C379" s="2">
        <v>17.8</v>
      </c>
      <c r="D379" s="5">
        <v>0.38616898148029577</v>
      </c>
      <c r="E379" s="6" t="s">
        <v>5</v>
      </c>
      <c r="F379" s="6" t="s">
        <v>7</v>
      </c>
      <c r="G379" s="3">
        <v>6497</v>
      </c>
    </row>
    <row r="380" spans="1:9" x14ac:dyDescent="0.45">
      <c r="A380" s="18">
        <v>45530</v>
      </c>
      <c r="B380" s="19">
        <v>359</v>
      </c>
      <c r="C380" s="20">
        <v>17.899999999999999</v>
      </c>
      <c r="D380" s="21">
        <v>0.44563657407707069</v>
      </c>
      <c r="E380" s="22" t="s">
        <v>5</v>
      </c>
      <c r="F380" s="22" t="s">
        <v>7</v>
      </c>
      <c r="G380" s="23">
        <v>6426.0999999999995</v>
      </c>
      <c r="H380" s="19">
        <f>B379+B380</f>
        <v>724</v>
      </c>
      <c r="I380" s="20">
        <f>SUMPRODUCT(B379:B380,C379:C380)/SUM(B379:B380)</f>
        <v>17.849585635359112</v>
      </c>
    </row>
    <row r="381" spans="1:9" x14ac:dyDescent="0.45">
      <c r="A381" s="26">
        <v>45531</v>
      </c>
      <c r="B381" s="27">
        <v>776</v>
      </c>
      <c r="C381" s="28">
        <v>18.100000000000001</v>
      </c>
      <c r="D381" s="29">
        <v>0.38496527777897427</v>
      </c>
      <c r="E381" s="30" t="s">
        <v>5</v>
      </c>
      <c r="F381" s="30" t="s">
        <v>7</v>
      </c>
      <c r="G381" s="31">
        <v>14045.6</v>
      </c>
      <c r="H381" s="27">
        <f>B381</f>
        <v>776</v>
      </c>
      <c r="I381" s="33">
        <v>18.100000000000001</v>
      </c>
    </row>
    <row r="382" spans="1:9" x14ac:dyDescent="0.45">
      <c r="A382" s="4">
        <v>45531</v>
      </c>
      <c r="B382" s="1">
        <v>20</v>
      </c>
      <c r="C382" s="2">
        <v>17.95</v>
      </c>
      <c r="D382" s="5">
        <v>0.38510416666395031</v>
      </c>
      <c r="E382" s="6" t="s">
        <v>5</v>
      </c>
      <c r="F382" s="6" t="s">
        <v>6</v>
      </c>
      <c r="G382" s="3">
        <v>359</v>
      </c>
    </row>
    <row r="383" spans="1:9" x14ac:dyDescent="0.45">
      <c r="A383" s="4">
        <v>45531</v>
      </c>
      <c r="B383" s="1">
        <v>280</v>
      </c>
      <c r="C383" s="2">
        <v>18</v>
      </c>
      <c r="D383" s="5">
        <v>0.43747685185371665</v>
      </c>
      <c r="E383" s="6" t="s">
        <v>5</v>
      </c>
      <c r="F383" s="6" t="s">
        <v>6</v>
      </c>
      <c r="G383" s="3">
        <v>5040</v>
      </c>
    </row>
    <row r="384" spans="1:9" x14ac:dyDescent="0.45">
      <c r="A384" s="18">
        <v>45531</v>
      </c>
      <c r="B384" s="19">
        <v>739</v>
      </c>
      <c r="C384" s="20">
        <v>18.05</v>
      </c>
      <c r="D384" s="21">
        <v>0.45037037037400296</v>
      </c>
      <c r="E384" s="22" t="s">
        <v>5</v>
      </c>
      <c r="F384" s="22" t="s">
        <v>6</v>
      </c>
      <c r="G384" s="23">
        <v>13338.95</v>
      </c>
      <c r="H384" s="19">
        <f>SUM(B382:B384)</f>
        <v>1039</v>
      </c>
      <c r="I384" s="20">
        <f>SUMPRODUCT(B382:B384,C382:C384)/SUM(B382:B384)</f>
        <v>18.034600577478344</v>
      </c>
    </row>
    <row r="385" spans="1:9" x14ac:dyDescent="0.45">
      <c r="A385" s="4">
        <v>45532</v>
      </c>
      <c r="B385" s="1">
        <v>9</v>
      </c>
      <c r="C385" s="2">
        <v>17.899999999999999</v>
      </c>
      <c r="D385" s="5">
        <v>0.64322916666424135</v>
      </c>
      <c r="E385" s="6" t="s">
        <v>5</v>
      </c>
      <c r="F385" s="6" t="s">
        <v>7</v>
      </c>
      <c r="G385" s="3">
        <v>161.1</v>
      </c>
    </row>
    <row r="386" spans="1:9" x14ac:dyDescent="0.45">
      <c r="A386" s="18">
        <v>45532</v>
      </c>
      <c r="B386" s="19">
        <v>800</v>
      </c>
      <c r="C386" s="20">
        <v>18.100000000000001</v>
      </c>
      <c r="D386" s="21">
        <v>0.70579861111036735</v>
      </c>
      <c r="E386" s="22" t="s">
        <v>5</v>
      </c>
      <c r="F386" s="22" t="s">
        <v>7</v>
      </c>
      <c r="G386" s="23">
        <v>14480.000000000002</v>
      </c>
      <c r="H386" s="19">
        <f>SUM(B385:B386)</f>
        <v>809</v>
      </c>
      <c r="I386" s="25">
        <f>SUMPRODUCT(B385:B386,C385:C386)/SUM(B385:B386)</f>
        <v>18.097775030902351</v>
      </c>
    </row>
    <row r="387" spans="1:9" x14ac:dyDescent="0.45">
      <c r="A387" s="4">
        <v>45532</v>
      </c>
      <c r="B387" s="1">
        <v>80</v>
      </c>
      <c r="C387" s="2">
        <v>18</v>
      </c>
      <c r="D387" s="5">
        <v>0.64581018518219935</v>
      </c>
      <c r="E387" s="6" t="s">
        <v>5</v>
      </c>
      <c r="F387" s="6" t="s">
        <v>6</v>
      </c>
      <c r="G387" s="3">
        <v>1440</v>
      </c>
    </row>
    <row r="388" spans="1:9" x14ac:dyDescent="0.45">
      <c r="A388" s="4">
        <v>45532</v>
      </c>
      <c r="B388" s="1">
        <v>400</v>
      </c>
      <c r="C388" s="2">
        <v>18</v>
      </c>
      <c r="D388" s="5">
        <v>0.64662037036760012</v>
      </c>
      <c r="E388" s="6" t="s">
        <v>5</v>
      </c>
      <c r="F388" s="6" t="s">
        <v>6</v>
      </c>
      <c r="G388" s="3">
        <v>7200</v>
      </c>
    </row>
    <row r="389" spans="1:9" x14ac:dyDescent="0.45">
      <c r="A389" s="4">
        <v>45532</v>
      </c>
      <c r="B389" s="1">
        <v>18</v>
      </c>
      <c r="C389" s="2">
        <v>18.100000000000001</v>
      </c>
      <c r="D389" s="5">
        <v>0.70590277777955635</v>
      </c>
      <c r="E389" s="6" t="s">
        <v>5</v>
      </c>
      <c r="F389" s="6" t="s">
        <v>6</v>
      </c>
      <c r="G389" s="3">
        <v>325.8</v>
      </c>
    </row>
    <row r="390" spans="1:9" x14ac:dyDescent="0.45">
      <c r="A390" s="4">
        <v>45532</v>
      </c>
      <c r="B390" s="1">
        <v>280</v>
      </c>
      <c r="C390" s="2">
        <v>18.100000000000001</v>
      </c>
      <c r="D390" s="5">
        <v>0.70594907407212304</v>
      </c>
      <c r="E390" s="6" t="s">
        <v>5</v>
      </c>
      <c r="F390" s="6" t="s">
        <v>6</v>
      </c>
      <c r="G390" s="3">
        <v>5068</v>
      </c>
    </row>
    <row r="391" spans="1:9" x14ac:dyDescent="0.45">
      <c r="A391" s="18">
        <v>45532</v>
      </c>
      <c r="B391" s="19">
        <v>293</v>
      </c>
      <c r="C391" s="20">
        <v>18.100000000000001</v>
      </c>
      <c r="D391" s="21">
        <v>0.70660879629576812</v>
      </c>
      <c r="E391" s="22" t="s">
        <v>5</v>
      </c>
      <c r="F391" s="22" t="s">
        <v>6</v>
      </c>
      <c r="G391" s="23">
        <v>5303.3</v>
      </c>
      <c r="H391" s="19">
        <f>SUM(B387:B391)</f>
        <v>1071</v>
      </c>
      <c r="I391" s="20">
        <f>SUMPRODUCT(B387:B391,C387:C391)/SUM(B387:B391)</f>
        <v>18.05518207282913</v>
      </c>
    </row>
    <row r="392" spans="1:9" x14ac:dyDescent="0.45">
      <c r="A392" s="4">
        <v>45533</v>
      </c>
      <c r="B392" s="1">
        <v>480</v>
      </c>
      <c r="C392" s="2">
        <v>18.100000000000001</v>
      </c>
      <c r="D392" s="5">
        <v>0.46011574073781958</v>
      </c>
      <c r="E392" s="6" t="s">
        <v>5</v>
      </c>
      <c r="F392" s="6" t="s">
        <v>6</v>
      </c>
      <c r="G392" s="3">
        <v>8688</v>
      </c>
    </row>
    <row r="393" spans="1:9" x14ac:dyDescent="0.45">
      <c r="A393" s="4">
        <v>45533</v>
      </c>
      <c r="B393" s="1">
        <v>280</v>
      </c>
      <c r="C393" s="2">
        <v>18.100000000000001</v>
      </c>
      <c r="D393" s="5">
        <v>0.46043981481489027</v>
      </c>
      <c r="E393" s="6" t="s">
        <v>5</v>
      </c>
      <c r="F393" s="6" t="s">
        <v>6</v>
      </c>
      <c r="G393" s="3">
        <v>5068</v>
      </c>
    </row>
    <row r="394" spans="1:9" x14ac:dyDescent="0.45">
      <c r="A394" s="4">
        <v>45533</v>
      </c>
      <c r="B394" s="1">
        <v>280</v>
      </c>
      <c r="C394" s="2">
        <v>18.100000000000001</v>
      </c>
      <c r="D394" s="5">
        <v>0.46045138889166992</v>
      </c>
      <c r="E394" s="6" t="s">
        <v>5</v>
      </c>
      <c r="F394" s="6" t="s">
        <v>6</v>
      </c>
      <c r="G394" s="3">
        <v>5068</v>
      </c>
    </row>
    <row r="395" spans="1:9" x14ac:dyDescent="0.45">
      <c r="A395" s="18">
        <v>45533</v>
      </c>
      <c r="B395" s="19">
        <v>2</v>
      </c>
      <c r="C395" s="20">
        <v>18.100000000000001</v>
      </c>
      <c r="D395" s="21">
        <v>0.46045138889166992</v>
      </c>
      <c r="E395" s="22" t="s">
        <v>5</v>
      </c>
      <c r="F395" s="22" t="s">
        <v>6</v>
      </c>
      <c r="G395" s="23">
        <v>36.200000000000003</v>
      </c>
      <c r="H395" s="19">
        <f>SUM(B392:B395)</f>
        <v>1042</v>
      </c>
      <c r="I395" s="25">
        <f>SUMPRODUCT(B392:B395,C392:C395)/SUM(B392:B395)</f>
        <v>18.100000000000001</v>
      </c>
    </row>
    <row r="396" spans="1:9" x14ac:dyDescent="0.45">
      <c r="A396" s="4">
        <v>45533</v>
      </c>
      <c r="B396" s="1">
        <v>420</v>
      </c>
      <c r="C396" s="2">
        <v>17.95</v>
      </c>
      <c r="D396" s="5">
        <v>0.43250000000261934</v>
      </c>
      <c r="E396" s="6" t="s">
        <v>5</v>
      </c>
      <c r="F396" s="6" t="s">
        <v>7</v>
      </c>
      <c r="G396" s="3">
        <v>7539</v>
      </c>
    </row>
    <row r="397" spans="1:9" x14ac:dyDescent="0.45">
      <c r="A397" s="4">
        <v>45533</v>
      </c>
      <c r="B397" s="1">
        <v>44</v>
      </c>
      <c r="C397" s="2">
        <v>17.95</v>
      </c>
      <c r="D397" s="5">
        <v>0.51884259259531973</v>
      </c>
      <c r="E397" s="6" t="s">
        <v>5</v>
      </c>
      <c r="F397" s="6" t="s">
        <v>7</v>
      </c>
      <c r="G397" s="3">
        <v>789.8</v>
      </c>
    </row>
    <row r="398" spans="1:9" x14ac:dyDescent="0.45">
      <c r="A398" s="18">
        <v>45533</v>
      </c>
      <c r="B398" s="19">
        <v>349</v>
      </c>
      <c r="C398" s="20">
        <v>17.95</v>
      </c>
      <c r="D398" s="21">
        <v>0.557164351848769</v>
      </c>
      <c r="E398" s="22" t="s">
        <v>5</v>
      </c>
      <c r="F398" s="22" t="s">
        <v>7</v>
      </c>
      <c r="G398" s="23">
        <v>6264.55</v>
      </c>
      <c r="H398" s="19">
        <f>SUM(B396:B398)</f>
        <v>813</v>
      </c>
      <c r="I398" s="20">
        <f>SUMPRODUCT(B396:B398,C396:C398)/SUM(B396:B398)</f>
        <v>17.95</v>
      </c>
    </row>
    <row r="399" spans="1:9" x14ac:dyDescent="0.45">
      <c r="A399" s="4">
        <v>45534</v>
      </c>
      <c r="B399" s="1">
        <v>45</v>
      </c>
      <c r="C399" s="2">
        <v>17.75</v>
      </c>
      <c r="D399" s="5">
        <v>0.47871527777897427</v>
      </c>
      <c r="E399" s="6" t="s">
        <v>5</v>
      </c>
      <c r="F399" s="6" t="s">
        <v>7</v>
      </c>
      <c r="G399" s="3">
        <v>798.75</v>
      </c>
    </row>
    <row r="400" spans="1:9" x14ac:dyDescent="0.45">
      <c r="A400" s="4">
        <v>45534</v>
      </c>
      <c r="B400" s="1">
        <v>271</v>
      </c>
      <c r="C400" s="2">
        <v>17.75</v>
      </c>
      <c r="D400" s="5">
        <v>0.47871527777897427</v>
      </c>
      <c r="E400" s="6" t="s">
        <v>5</v>
      </c>
      <c r="F400" s="6" t="s">
        <v>7</v>
      </c>
      <c r="G400" s="3">
        <v>4810.25</v>
      </c>
    </row>
    <row r="401" spans="1:9" x14ac:dyDescent="0.45">
      <c r="A401" s="18">
        <v>45534</v>
      </c>
      <c r="B401" s="19">
        <v>704</v>
      </c>
      <c r="C401" s="20">
        <v>17.75</v>
      </c>
      <c r="D401" s="21">
        <v>0.50129629629373085</v>
      </c>
      <c r="E401" s="22" t="s">
        <v>5</v>
      </c>
      <c r="F401" s="22" t="s">
        <v>7</v>
      </c>
      <c r="G401" s="23">
        <v>12496</v>
      </c>
      <c r="H401" s="19">
        <f>SUM(B399:B401)</f>
        <v>1020</v>
      </c>
      <c r="I401" s="25">
        <f>SUMPRODUCT(B399:B401,C399:C401)/SUM(B399:B401)</f>
        <v>17.75</v>
      </c>
    </row>
    <row r="402" spans="1:9" x14ac:dyDescent="0.45">
      <c r="A402" s="4">
        <v>45534</v>
      </c>
      <c r="B402" s="1">
        <v>120</v>
      </c>
      <c r="C402" s="2">
        <v>17.75</v>
      </c>
      <c r="D402" s="5">
        <v>0.50576388889021473</v>
      </c>
      <c r="E402" s="6" t="s">
        <v>5</v>
      </c>
      <c r="F402" s="6" t="s">
        <v>6</v>
      </c>
      <c r="G402" s="3">
        <v>2130</v>
      </c>
    </row>
    <row r="403" spans="1:9" x14ac:dyDescent="0.45">
      <c r="A403" s="4">
        <v>45534</v>
      </c>
      <c r="B403" s="1">
        <v>160</v>
      </c>
      <c r="C403" s="2">
        <v>17.75</v>
      </c>
      <c r="D403" s="5">
        <v>0.50986111110978527</v>
      </c>
      <c r="E403" s="6" t="s">
        <v>5</v>
      </c>
      <c r="F403" s="6" t="s">
        <v>6</v>
      </c>
      <c r="G403" s="3">
        <v>2840</v>
      </c>
    </row>
    <row r="404" spans="1:9" x14ac:dyDescent="0.45">
      <c r="A404" s="4">
        <v>45534</v>
      </c>
      <c r="B404" s="1">
        <v>750</v>
      </c>
      <c r="C404" s="2">
        <v>17.75</v>
      </c>
      <c r="D404" s="5">
        <v>0.51513888889166992</v>
      </c>
      <c r="E404" s="6" t="s">
        <v>5</v>
      </c>
      <c r="F404" s="6" t="s">
        <v>6</v>
      </c>
      <c r="G404" s="3">
        <v>13312.5</v>
      </c>
    </row>
    <row r="405" spans="1:9" x14ac:dyDescent="0.45">
      <c r="A405" s="18">
        <v>45534</v>
      </c>
      <c r="B405" s="19">
        <v>649</v>
      </c>
      <c r="C405" s="20">
        <v>18.05</v>
      </c>
      <c r="D405" s="21">
        <v>0.58108796296437504</v>
      </c>
      <c r="E405" s="22" t="s">
        <v>5</v>
      </c>
      <c r="F405" s="22" t="s">
        <v>6</v>
      </c>
      <c r="G405" s="23">
        <v>11714.45</v>
      </c>
      <c r="H405" s="19">
        <f>SUM(B402:B405)</f>
        <v>1679</v>
      </c>
      <c r="I405" s="20">
        <f>SUMPRODUCT(B402:B405,C402:C405)/SUM(B402:B405)</f>
        <v>17.865961882072664</v>
      </c>
    </row>
    <row r="406" spans="1:9" x14ac:dyDescent="0.45">
      <c r="A406" s="18">
        <v>45537</v>
      </c>
      <c r="B406" s="19">
        <v>838</v>
      </c>
      <c r="C406" s="20">
        <v>17.8</v>
      </c>
      <c r="D406" s="21">
        <v>0.47021990740904585</v>
      </c>
      <c r="E406" s="22" t="s">
        <v>5</v>
      </c>
      <c r="F406" s="22" t="s">
        <v>7</v>
      </c>
      <c r="G406" s="23">
        <v>14916.400000000001</v>
      </c>
      <c r="H406" s="19">
        <f>+B406</f>
        <v>838</v>
      </c>
      <c r="I406" s="20">
        <f>+C406</f>
        <v>17.8</v>
      </c>
    </row>
    <row r="407" spans="1:9" x14ac:dyDescent="0.45">
      <c r="A407" s="4">
        <v>45537</v>
      </c>
      <c r="B407" s="1">
        <v>170</v>
      </c>
      <c r="C407" s="2">
        <v>17.850000000000001</v>
      </c>
      <c r="D407" s="5">
        <v>0.47021990740904585</v>
      </c>
      <c r="E407" s="6" t="s">
        <v>5</v>
      </c>
      <c r="F407" s="6" t="s">
        <v>6</v>
      </c>
      <c r="G407" s="3">
        <v>3034.5000000000005</v>
      </c>
    </row>
    <row r="408" spans="1:9" x14ac:dyDescent="0.45">
      <c r="A408" s="4">
        <v>45537</v>
      </c>
      <c r="B408" s="1">
        <v>280</v>
      </c>
      <c r="C408" s="2">
        <v>18</v>
      </c>
      <c r="D408" s="5">
        <v>0.47335648148145992</v>
      </c>
      <c r="E408" s="6" t="s">
        <v>5</v>
      </c>
      <c r="F408" s="6" t="s">
        <v>6</v>
      </c>
      <c r="G408" s="3">
        <v>5040</v>
      </c>
    </row>
    <row r="409" spans="1:9" x14ac:dyDescent="0.45">
      <c r="A409" s="4">
        <v>45537</v>
      </c>
      <c r="B409" s="1">
        <v>280</v>
      </c>
      <c r="C409" s="2">
        <v>18</v>
      </c>
      <c r="D409" s="5">
        <v>0.47383101852028631</v>
      </c>
      <c r="E409" s="6" t="s">
        <v>5</v>
      </c>
      <c r="F409" s="6" t="s">
        <v>6</v>
      </c>
      <c r="G409" s="3">
        <v>5040</v>
      </c>
    </row>
    <row r="410" spans="1:9" x14ac:dyDescent="0.45">
      <c r="A410" s="18">
        <v>45537</v>
      </c>
      <c r="B410" s="19">
        <v>258</v>
      </c>
      <c r="C410" s="20">
        <v>18</v>
      </c>
      <c r="D410" s="21">
        <v>0.47384259258979</v>
      </c>
      <c r="E410" s="22" t="s">
        <v>5</v>
      </c>
      <c r="F410" s="22" t="s">
        <v>6</v>
      </c>
      <c r="G410" s="23">
        <v>4644</v>
      </c>
      <c r="H410" s="19">
        <f>+SUM(B407:B410)</f>
        <v>988</v>
      </c>
      <c r="I410" s="20">
        <f>+SUMPRODUCT(B407:B410,C407:C410)/SUM(B407:B410)</f>
        <v>17.974190283400809</v>
      </c>
    </row>
    <row r="411" spans="1:9" x14ac:dyDescent="0.45">
      <c r="A411" s="4">
        <v>45538</v>
      </c>
      <c r="B411" s="1">
        <v>190</v>
      </c>
      <c r="C411" s="2">
        <v>18</v>
      </c>
      <c r="D411" s="5">
        <v>0.40702546296233777</v>
      </c>
      <c r="E411" s="6" t="s">
        <v>5</v>
      </c>
      <c r="F411" s="6" t="s">
        <v>7</v>
      </c>
      <c r="G411" s="3">
        <v>3420</v>
      </c>
    </row>
    <row r="412" spans="1:9" x14ac:dyDescent="0.45">
      <c r="A412" s="4">
        <v>45538</v>
      </c>
      <c r="B412" s="1">
        <v>600</v>
      </c>
      <c r="C412" s="2">
        <v>18</v>
      </c>
      <c r="D412" s="5">
        <v>0.49185185185342561</v>
      </c>
      <c r="E412" s="6" t="s">
        <v>5</v>
      </c>
      <c r="F412" s="6" t="s">
        <v>7</v>
      </c>
      <c r="G412" s="3">
        <v>10800</v>
      </c>
    </row>
    <row r="413" spans="1:9" x14ac:dyDescent="0.45">
      <c r="A413" s="4">
        <v>45538</v>
      </c>
      <c r="B413" s="1">
        <v>37</v>
      </c>
      <c r="C413" s="2">
        <v>18</v>
      </c>
      <c r="D413" s="5">
        <v>0.51684027777810115</v>
      </c>
      <c r="E413" s="6" t="s">
        <v>5</v>
      </c>
      <c r="F413" s="6" t="s">
        <v>7</v>
      </c>
      <c r="G413" s="3">
        <v>666</v>
      </c>
    </row>
    <row r="414" spans="1:9" x14ac:dyDescent="0.45">
      <c r="A414" s="18">
        <v>45538</v>
      </c>
      <c r="B414" s="19">
        <v>41</v>
      </c>
      <c r="C414" s="20">
        <v>18</v>
      </c>
      <c r="D414" s="21">
        <v>0.51716435185517184</v>
      </c>
      <c r="E414" s="22" t="s">
        <v>5</v>
      </c>
      <c r="F414" s="22" t="s">
        <v>7</v>
      </c>
      <c r="G414" s="23">
        <v>738</v>
      </c>
      <c r="H414" s="19">
        <f>+SUM(B411:B414)</f>
        <v>868</v>
      </c>
      <c r="I414" s="20">
        <f>+C414</f>
        <v>18</v>
      </c>
    </row>
    <row r="415" spans="1:9" x14ac:dyDescent="0.45">
      <c r="A415" s="4">
        <v>45538</v>
      </c>
      <c r="B415" s="1">
        <v>280</v>
      </c>
      <c r="C415" s="2">
        <v>18.149999999999999</v>
      </c>
      <c r="D415" s="5">
        <v>0.479143518517958</v>
      </c>
      <c r="E415" s="6" t="s">
        <v>5</v>
      </c>
      <c r="F415" s="6" t="s">
        <v>6</v>
      </c>
      <c r="G415" s="3">
        <v>5082</v>
      </c>
    </row>
    <row r="416" spans="1:9" x14ac:dyDescent="0.45">
      <c r="A416" s="4">
        <v>45538</v>
      </c>
      <c r="B416" s="1">
        <v>280</v>
      </c>
      <c r="C416" s="2">
        <v>18.25</v>
      </c>
      <c r="D416" s="5">
        <v>0.52630787037196569</v>
      </c>
      <c r="E416" s="6" t="s">
        <v>5</v>
      </c>
      <c r="F416" s="6" t="s">
        <v>6</v>
      </c>
      <c r="G416" s="3">
        <v>5110</v>
      </c>
    </row>
    <row r="417" spans="1:9" x14ac:dyDescent="0.45">
      <c r="A417" s="18">
        <v>45538</v>
      </c>
      <c r="B417" s="19">
        <v>415</v>
      </c>
      <c r="C417" s="20">
        <v>18.25</v>
      </c>
      <c r="D417" s="21">
        <v>0.52737268518831115</v>
      </c>
      <c r="E417" s="22" t="s">
        <v>5</v>
      </c>
      <c r="F417" s="22" t="s">
        <v>6</v>
      </c>
      <c r="G417" s="23">
        <v>7573.75</v>
      </c>
      <c r="H417" s="19">
        <f>+SUM(B415:B417)</f>
        <v>975</v>
      </c>
      <c r="I417" s="20">
        <f>+SUMPRODUCT(B415:B417,C415:C417)/SUM(B415:B417)</f>
        <v>18.221282051282053</v>
      </c>
    </row>
    <row r="418" spans="1:9" x14ac:dyDescent="0.45">
      <c r="A418" s="4">
        <v>45539</v>
      </c>
      <c r="B418" s="1">
        <v>570</v>
      </c>
      <c r="C418" s="2">
        <v>18</v>
      </c>
      <c r="D418" s="5">
        <v>0.39711805555270985</v>
      </c>
      <c r="E418" s="6" t="s">
        <v>5</v>
      </c>
      <c r="F418" s="6" t="s">
        <v>6</v>
      </c>
      <c r="G418" s="3">
        <v>10260</v>
      </c>
    </row>
    <row r="419" spans="1:9" x14ac:dyDescent="0.45">
      <c r="A419" s="4">
        <v>45539</v>
      </c>
      <c r="B419" s="1">
        <v>111</v>
      </c>
      <c r="C419" s="2">
        <v>18</v>
      </c>
      <c r="D419" s="5">
        <v>0.39887731481576338</v>
      </c>
      <c r="E419" s="6" t="s">
        <v>5</v>
      </c>
      <c r="F419" s="6" t="s">
        <v>6</v>
      </c>
      <c r="G419" s="3">
        <v>1998</v>
      </c>
    </row>
    <row r="420" spans="1:9" x14ac:dyDescent="0.45">
      <c r="A420" s="18">
        <v>45539</v>
      </c>
      <c r="B420" s="19">
        <v>280</v>
      </c>
      <c r="C420" s="20">
        <v>18</v>
      </c>
      <c r="D420" s="21">
        <v>0.39887731481576338</v>
      </c>
      <c r="E420" s="22" t="s">
        <v>5</v>
      </c>
      <c r="F420" s="22" t="s">
        <v>6</v>
      </c>
      <c r="G420" s="23">
        <v>5040</v>
      </c>
      <c r="H420" s="19">
        <f>+SUM(B418:B420)</f>
        <v>961</v>
      </c>
      <c r="I420" s="20">
        <f>+C420</f>
        <v>18</v>
      </c>
    </row>
    <row r="421" spans="1:9" x14ac:dyDescent="0.45">
      <c r="A421" s="4">
        <v>45539</v>
      </c>
      <c r="B421" s="1">
        <v>581</v>
      </c>
      <c r="C421" s="2">
        <v>18</v>
      </c>
      <c r="D421" s="5">
        <v>0.39894675926188938</v>
      </c>
      <c r="E421" s="6" t="s">
        <v>5</v>
      </c>
      <c r="F421" s="6" t="s">
        <v>7</v>
      </c>
      <c r="G421" s="3">
        <v>10458</v>
      </c>
    </row>
    <row r="422" spans="1:9" x14ac:dyDescent="0.45">
      <c r="A422" s="18">
        <v>45539</v>
      </c>
      <c r="B422" s="19">
        <v>269</v>
      </c>
      <c r="C422" s="20">
        <v>18.05</v>
      </c>
      <c r="D422" s="21">
        <v>0.5612615740756155</v>
      </c>
      <c r="E422" s="22" t="s">
        <v>5</v>
      </c>
      <c r="F422" s="22" t="s">
        <v>7</v>
      </c>
      <c r="G422" s="23">
        <v>4855.45</v>
      </c>
      <c r="H422" s="19">
        <f>+SUM(B421:B422)</f>
        <v>850</v>
      </c>
      <c r="I422" s="20">
        <f>+SUMPRODUCT(B421:B422,C421:C422)/SUM(B421:B422)</f>
        <v>18.015823529411765</v>
      </c>
    </row>
    <row r="423" spans="1:9" x14ac:dyDescent="0.45">
      <c r="A423" s="4">
        <v>45540</v>
      </c>
      <c r="B423" s="1">
        <v>559</v>
      </c>
      <c r="C423" s="2">
        <v>18</v>
      </c>
      <c r="D423" s="5">
        <v>0.40502314814511919</v>
      </c>
      <c r="E423" s="6" t="s">
        <v>5</v>
      </c>
      <c r="F423" s="6" t="s">
        <v>7</v>
      </c>
      <c r="G423" s="3">
        <v>10062</v>
      </c>
    </row>
    <row r="424" spans="1:9" x14ac:dyDescent="0.45">
      <c r="A424" s="18">
        <v>45540</v>
      </c>
      <c r="B424" s="19">
        <v>302</v>
      </c>
      <c r="C424" s="20">
        <v>18</v>
      </c>
      <c r="D424" s="21">
        <v>0.437638888892252</v>
      </c>
      <c r="E424" s="22" t="s">
        <v>5</v>
      </c>
      <c r="F424" s="22" t="s">
        <v>7</v>
      </c>
      <c r="G424" s="23">
        <v>5436</v>
      </c>
      <c r="H424" s="19">
        <f>+SUM(B423:B424)</f>
        <v>861</v>
      </c>
      <c r="I424" s="20">
        <f>+C424</f>
        <v>18</v>
      </c>
    </row>
    <row r="425" spans="1:9" x14ac:dyDescent="0.45">
      <c r="A425" s="4">
        <v>45540</v>
      </c>
      <c r="B425" s="1">
        <v>280</v>
      </c>
      <c r="C425" s="2">
        <v>18.149999999999999</v>
      </c>
      <c r="D425" s="5">
        <v>0.46250000000145519</v>
      </c>
      <c r="E425" s="6" t="s">
        <v>5</v>
      </c>
      <c r="F425" s="6" t="s">
        <v>6</v>
      </c>
      <c r="G425" s="3">
        <v>5082</v>
      </c>
    </row>
    <row r="426" spans="1:9" x14ac:dyDescent="0.45">
      <c r="A426" s="18">
        <v>45540</v>
      </c>
      <c r="B426" s="19">
        <v>741</v>
      </c>
      <c r="C426" s="20">
        <v>18.149999999999999</v>
      </c>
      <c r="D426" s="21">
        <v>0.46259259259386454</v>
      </c>
      <c r="E426" s="22" t="s">
        <v>5</v>
      </c>
      <c r="F426" s="22" t="s">
        <v>6</v>
      </c>
      <c r="G426" s="23">
        <v>13449.15</v>
      </c>
      <c r="H426" s="19">
        <f>+SUM(B425:B426)</f>
        <v>1021</v>
      </c>
      <c r="I426" s="20">
        <f>+C426</f>
        <v>18.149999999999999</v>
      </c>
    </row>
    <row r="427" spans="1:9" x14ac:dyDescent="0.45">
      <c r="A427" s="4">
        <v>45541</v>
      </c>
      <c r="B427" s="1">
        <v>702</v>
      </c>
      <c r="C427" s="2">
        <v>17.8</v>
      </c>
      <c r="D427" s="5">
        <v>0.432199074071832</v>
      </c>
      <c r="E427" s="6" t="s">
        <v>5</v>
      </c>
      <c r="F427" s="6" t="s">
        <v>7</v>
      </c>
      <c r="G427" s="3">
        <v>12495.6</v>
      </c>
    </row>
    <row r="428" spans="1:9" x14ac:dyDescent="0.45">
      <c r="A428" s="4">
        <v>45541</v>
      </c>
      <c r="B428" s="1">
        <v>37</v>
      </c>
      <c r="C428" s="2">
        <v>17.8</v>
      </c>
      <c r="D428" s="5">
        <v>0.49168981481489027</v>
      </c>
      <c r="E428" s="6" t="s">
        <v>5</v>
      </c>
      <c r="F428" s="6" t="s">
        <v>7</v>
      </c>
      <c r="G428" s="3">
        <v>658.6</v>
      </c>
    </row>
    <row r="429" spans="1:9" x14ac:dyDescent="0.45">
      <c r="A429" s="18">
        <v>45541</v>
      </c>
      <c r="B429" s="19">
        <v>93</v>
      </c>
      <c r="C429" s="20">
        <v>17.8</v>
      </c>
      <c r="D429" s="21">
        <v>0.57832175926159834</v>
      </c>
      <c r="E429" s="22" t="s">
        <v>5</v>
      </c>
      <c r="F429" s="22" t="s">
        <v>7</v>
      </c>
      <c r="G429" s="23">
        <v>1655.4</v>
      </c>
      <c r="H429" s="19">
        <f>+SUM(B427:B429)</f>
        <v>832</v>
      </c>
      <c r="I429" s="20">
        <f>+C429</f>
        <v>17.8</v>
      </c>
    </row>
    <row r="430" spans="1:9" x14ac:dyDescent="0.45">
      <c r="A430" s="4">
        <v>45541</v>
      </c>
      <c r="B430" s="1">
        <v>280</v>
      </c>
      <c r="C430" s="2">
        <v>17.95</v>
      </c>
      <c r="D430" s="5">
        <v>0.57854166666948004</v>
      </c>
      <c r="E430" s="6" t="s">
        <v>5</v>
      </c>
      <c r="F430" s="6" t="s">
        <v>6</v>
      </c>
      <c r="G430" s="3">
        <v>5026</v>
      </c>
    </row>
    <row r="431" spans="1:9" x14ac:dyDescent="0.45">
      <c r="A431" s="4">
        <v>45541</v>
      </c>
      <c r="B431" s="1">
        <v>280</v>
      </c>
      <c r="C431" s="2">
        <v>17.95</v>
      </c>
      <c r="D431" s="5">
        <v>0.57956018518598285</v>
      </c>
      <c r="E431" s="6" t="s">
        <v>5</v>
      </c>
      <c r="F431" s="6" t="s">
        <v>6</v>
      </c>
      <c r="G431" s="3">
        <v>5026</v>
      </c>
    </row>
    <row r="432" spans="1:9" x14ac:dyDescent="0.45">
      <c r="A432" s="4">
        <v>45541</v>
      </c>
      <c r="B432" s="1">
        <v>280</v>
      </c>
      <c r="C432" s="2">
        <v>17.95</v>
      </c>
      <c r="D432" s="5">
        <v>0.57960648147854954</v>
      </c>
      <c r="E432" s="6" t="s">
        <v>5</v>
      </c>
      <c r="F432" s="6" t="s">
        <v>6</v>
      </c>
      <c r="G432" s="3">
        <v>5026</v>
      </c>
    </row>
    <row r="433" spans="1:9" x14ac:dyDescent="0.45">
      <c r="A433" s="18">
        <v>45541</v>
      </c>
      <c r="B433" s="19">
        <v>159</v>
      </c>
      <c r="C433" s="20">
        <v>17.95</v>
      </c>
      <c r="D433" s="21">
        <v>0.57960648147854954</v>
      </c>
      <c r="E433" s="22" t="s">
        <v>5</v>
      </c>
      <c r="F433" s="22" t="s">
        <v>6</v>
      </c>
      <c r="G433" s="23">
        <v>2854.0499999999997</v>
      </c>
      <c r="H433" s="19">
        <f>+SUM(B430:B433)</f>
        <v>999</v>
      </c>
      <c r="I433" s="20">
        <f>+C433</f>
        <v>17.95</v>
      </c>
    </row>
    <row r="434" spans="1:9" x14ac:dyDescent="0.45">
      <c r="A434" s="4">
        <v>45544</v>
      </c>
      <c r="B434" s="1">
        <v>629</v>
      </c>
      <c r="C434" s="2">
        <v>18</v>
      </c>
      <c r="D434" s="5">
        <v>0.4855787037013215</v>
      </c>
      <c r="E434" s="6" t="s">
        <v>5</v>
      </c>
      <c r="F434" s="6" t="s">
        <v>7</v>
      </c>
      <c r="G434" s="3">
        <v>11322</v>
      </c>
    </row>
    <row r="435" spans="1:9" x14ac:dyDescent="0.45">
      <c r="A435" s="4">
        <v>45544</v>
      </c>
      <c r="B435" s="1">
        <v>37</v>
      </c>
      <c r="C435" s="2">
        <v>18</v>
      </c>
      <c r="D435" s="5">
        <v>0.50644675926014315</v>
      </c>
      <c r="E435" s="6" t="s">
        <v>5</v>
      </c>
      <c r="F435" s="6" t="s">
        <v>7</v>
      </c>
      <c r="G435" s="3">
        <v>666</v>
      </c>
    </row>
    <row r="436" spans="1:9" x14ac:dyDescent="0.45">
      <c r="A436" s="18">
        <v>45544</v>
      </c>
      <c r="B436" s="19">
        <v>51</v>
      </c>
      <c r="C436" s="20">
        <v>18</v>
      </c>
      <c r="D436" s="21">
        <v>0.72741898147796746</v>
      </c>
      <c r="E436" s="22" t="s">
        <v>5</v>
      </c>
      <c r="F436" s="22" t="s">
        <v>7</v>
      </c>
      <c r="G436" s="23">
        <v>918</v>
      </c>
      <c r="H436" s="19">
        <f>SUM(B434:B436)</f>
        <v>717</v>
      </c>
      <c r="I436" s="25">
        <v>18</v>
      </c>
    </row>
    <row r="437" spans="1:9" x14ac:dyDescent="0.45">
      <c r="A437" s="4">
        <v>45544</v>
      </c>
      <c r="B437" s="1">
        <v>280</v>
      </c>
      <c r="C437" s="2">
        <v>18.05</v>
      </c>
      <c r="D437" s="5">
        <v>0.64581018518219935</v>
      </c>
      <c r="E437" s="6" t="s">
        <v>5</v>
      </c>
      <c r="F437" s="6" t="s">
        <v>6</v>
      </c>
      <c r="G437" s="3">
        <v>5054</v>
      </c>
    </row>
    <row r="438" spans="1:9" x14ac:dyDescent="0.45">
      <c r="A438" s="4">
        <v>45544</v>
      </c>
      <c r="B438" s="1">
        <v>200</v>
      </c>
      <c r="C438" s="2">
        <v>18.05</v>
      </c>
      <c r="D438" s="5">
        <v>0.71391203703387873</v>
      </c>
      <c r="E438" s="6" t="s">
        <v>5</v>
      </c>
      <c r="F438" s="6" t="s">
        <v>6</v>
      </c>
      <c r="G438" s="3">
        <v>3610</v>
      </c>
    </row>
    <row r="439" spans="1:9" x14ac:dyDescent="0.45">
      <c r="A439" s="18">
        <v>45544</v>
      </c>
      <c r="B439" s="19">
        <v>280</v>
      </c>
      <c r="C439" s="20">
        <v>18.05</v>
      </c>
      <c r="D439" s="21">
        <v>0.729143518517958</v>
      </c>
      <c r="E439" s="22" t="s">
        <v>5</v>
      </c>
      <c r="F439" s="22" t="s">
        <v>6</v>
      </c>
      <c r="G439" s="23">
        <v>5054</v>
      </c>
      <c r="H439" s="19">
        <f>SUM(B437:B439)</f>
        <v>760</v>
      </c>
      <c r="I439" s="20">
        <v>18.05</v>
      </c>
    </row>
    <row r="440" spans="1:9" x14ac:dyDescent="0.45">
      <c r="A440" s="4">
        <v>45545</v>
      </c>
      <c r="B440" s="1">
        <v>360</v>
      </c>
      <c r="C440" s="2">
        <v>18.2</v>
      </c>
      <c r="D440" s="5">
        <v>0.45792824074305827</v>
      </c>
      <c r="E440" s="6" t="s">
        <v>5</v>
      </c>
      <c r="F440" s="6" t="s">
        <v>6</v>
      </c>
      <c r="G440" s="3">
        <v>6552</v>
      </c>
    </row>
    <row r="441" spans="1:9" x14ac:dyDescent="0.45">
      <c r="A441" s="18">
        <v>45545</v>
      </c>
      <c r="B441" s="19">
        <v>592</v>
      </c>
      <c r="C441" s="20">
        <v>18.3</v>
      </c>
      <c r="D441" s="21">
        <v>0.53246527777810115</v>
      </c>
      <c r="E441" s="22" t="s">
        <v>5</v>
      </c>
      <c r="F441" s="22" t="s">
        <v>6</v>
      </c>
      <c r="G441" s="23">
        <v>10833.6</v>
      </c>
      <c r="H441" s="19">
        <f>B440+B441</f>
        <v>952</v>
      </c>
      <c r="I441" s="25">
        <f>SUMPRODUCT(B440:B441,C440:C441)/SUM(B440:B441)</f>
        <v>18.262184873949579</v>
      </c>
    </row>
    <row r="442" spans="1:9" x14ac:dyDescent="0.45">
      <c r="A442" s="4">
        <v>45545</v>
      </c>
      <c r="B442" s="1">
        <v>540</v>
      </c>
      <c r="C442" s="2">
        <v>18.05</v>
      </c>
      <c r="D442" s="5">
        <v>0.51728009259386454</v>
      </c>
      <c r="E442" s="6" t="s">
        <v>5</v>
      </c>
      <c r="F442" s="6" t="s">
        <v>7</v>
      </c>
      <c r="G442" s="3">
        <v>9747</v>
      </c>
    </row>
    <row r="443" spans="1:9" x14ac:dyDescent="0.45">
      <c r="A443" s="4">
        <v>45545</v>
      </c>
      <c r="B443" s="1">
        <v>185</v>
      </c>
      <c r="C443" s="2">
        <v>18.100000000000001</v>
      </c>
      <c r="D443" s="5">
        <v>0.58701388888584916</v>
      </c>
      <c r="E443" s="6" t="s">
        <v>5</v>
      </c>
      <c r="F443" s="6" t="s">
        <v>7</v>
      </c>
      <c r="G443" s="3">
        <v>3348.5000000000005</v>
      </c>
    </row>
    <row r="444" spans="1:9" x14ac:dyDescent="0.45">
      <c r="A444" s="4">
        <v>45545</v>
      </c>
      <c r="B444" s="1">
        <v>10</v>
      </c>
      <c r="C444" s="2">
        <v>18.100000000000001</v>
      </c>
      <c r="D444" s="5">
        <v>0.58726851851679385</v>
      </c>
      <c r="E444" s="6" t="s">
        <v>5</v>
      </c>
      <c r="F444" s="6" t="s">
        <v>7</v>
      </c>
      <c r="G444" s="3">
        <v>181</v>
      </c>
    </row>
    <row r="445" spans="1:9" x14ac:dyDescent="0.45">
      <c r="A445" s="18">
        <v>45545</v>
      </c>
      <c r="B445" s="19">
        <v>85</v>
      </c>
      <c r="C445" s="20">
        <v>18.100000000000001</v>
      </c>
      <c r="D445" s="21">
        <v>0.61002314814686542</v>
      </c>
      <c r="E445" s="22" t="s">
        <v>5</v>
      </c>
      <c r="F445" s="22" t="s">
        <v>7</v>
      </c>
      <c r="G445" s="23">
        <v>1538.5000000000002</v>
      </c>
      <c r="H445" s="19">
        <f>SUM(B442:B445)</f>
        <v>820</v>
      </c>
      <c r="I445" s="20">
        <f>SUMPRODUCT(B442:B445,C442:C445)/SUM(B442:B445)</f>
        <v>18.067073170731707</v>
      </c>
    </row>
    <row r="446" spans="1:9" x14ac:dyDescent="0.45">
      <c r="A446" s="4">
        <v>45546</v>
      </c>
      <c r="B446" s="1">
        <v>210</v>
      </c>
      <c r="C446" s="2">
        <v>17.899999999999999</v>
      </c>
      <c r="D446" s="5">
        <v>0.40032407407124992</v>
      </c>
      <c r="E446" s="6" t="s">
        <v>5</v>
      </c>
      <c r="F446" s="6" t="s">
        <v>6</v>
      </c>
      <c r="G446" s="3">
        <v>3758.9999999999995</v>
      </c>
    </row>
    <row r="447" spans="1:9" x14ac:dyDescent="0.45">
      <c r="A447" s="4">
        <v>45546</v>
      </c>
      <c r="B447" s="1">
        <v>210</v>
      </c>
      <c r="C447" s="2">
        <v>17.899999999999999</v>
      </c>
      <c r="D447" s="5">
        <v>0.40032407407124992</v>
      </c>
      <c r="E447" s="6" t="s">
        <v>5</v>
      </c>
      <c r="F447" s="6" t="s">
        <v>6</v>
      </c>
      <c r="G447" s="3">
        <v>3758.9999999999995</v>
      </c>
    </row>
    <row r="448" spans="1:9" x14ac:dyDescent="0.45">
      <c r="A448" s="18">
        <v>45546</v>
      </c>
      <c r="B448" s="19">
        <v>541</v>
      </c>
      <c r="C448" s="20">
        <v>17.899999999999999</v>
      </c>
      <c r="D448" s="21">
        <v>0.411516203705105</v>
      </c>
      <c r="E448" s="22" t="s">
        <v>5</v>
      </c>
      <c r="F448" s="22" t="s">
        <v>6</v>
      </c>
      <c r="G448" s="23">
        <v>9683.9</v>
      </c>
      <c r="H448" s="19">
        <f>SUM(B446:B448)</f>
        <v>961</v>
      </c>
      <c r="I448" s="25">
        <v>17.899999999999999</v>
      </c>
    </row>
    <row r="449" spans="1:9" x14ac:dyDescent="0.45">
      <c r="A449" s="4">
        <v>45546</v>
      </c>
      <c r="B449" s="1">
        <v>500</v>
      </c>
      <c r="C449" s="2">
        <v>17.75</v>
      </c>
      <c r="D449" s="5">
        <v>0.42741898148233304</v>
      </c>
      <c r="E449" s="6" t="s">
        <v>5</v>
      </c>
      <c r="F449" s="6" t="s">
        <v>7</v>
      </c>
      <c r="G449" s="3">
        <v>8875</v>
      </c>
    </row>
    <row r="450" spans="1:9" x14ac:dyDescent="0.45">
      <c r="A450" s="4">
        <v>45546</v>
      </c>
      <c r="B450" s="1">
        <v>37</v>
      </c>
      <c r="C450" s="2">
        <v>17.75</v>
      </c>
      <c r="D450" s="5">
        <v>0.58305555555853061</v>
      </c>
      <c r="E450" s="6" t="s">
        <v>5</v>
      </c>
      <c r="F450" s="6" t="s">
        <v>7</v>
      </c>
      <c r="G450" s="3">
        <v>656.75</v>
      </c>
    </row>
    <row r="451" spans="1:9" x14ac:dyDescent="0.45">
      <c r="A451" s="4">
        <v>45546</v>
      </c>
      <c r="B451" s="1">
        <v>140</v>
      </c>
      <c r="C451" s="2">
        <v>17.75</v>
      </c>
      <c r="D451" s="5">
        <v>0.66787037037283881</v>
      </c>
      <c r="E451" s="6" t="s">
        <v>5</v>
      </c>
      <c r="F451" s="6" t="s">
        <v>7</v>
      </c>
      <c r="G451" s="3">
        <v>2485</v>
      </c>
    </row>
    <row r="452" spans="1:9" x14ac:dyDescent="0.45">
      <c r="A452" s="18">
        <v>45546</v>
      </c>
      <c r="B452" s="19">
        <v>1</v>
      </c>
      <c r="C452" s="20">
        <v>17.75</v>
      </c>
      <c r="D452" s="21">
        <v>0.72491898148291511</v>
      </c>
      <c r="E452" s="22" t="s">
        <v>5</v>
      </c>
      <c r="F452" s="22" t="s">
        <v>7</v>
      </c>
      <c r="G452" s="23">
        <v>17.75</v>
      </c>
      <c r="H452" s="19">
        <f>SUM(B449:B452)</f>
        <v>678</v>
      </c>
      <c r="I452" s="20">
        <v>17.75</v>
      </c>
    </row>
    <row r="453" spans="1:9" x14ac:dyDescent="0.45">
      <c r="A453" s="4">
        <v>45547</v>
      </c>
      <c r="B453" s="1">
        <v>10</v>
      </c>
      <c r="C453" s="2">
        <v>18</v>
      </c>
      <c r="D453" s="5">
        <v>0.53980324073927477</v>
      </c>
      <c r="E453" s="6" t="s">
        <v>5</v>
      </c>
      <c r="F453" s="6" t="s">
        <v>7</v>
      </c>
      <c r="G453" s="3">
        <v>180</v>
      </c>
    </row>
    <row r="454" spans="1:9" x14ac:dyDescent="0.45">
      <c r="A454" s="4">
        <v>45547</v>
      </c>
      <c r="B454" s="1">
        <v>600</v>
      </c>
      <c r="C454" s="2">
        <v>18</v>
      </c>
      <c r="D454" s="5">
        <v>0.56278935185400769</v>
      </c>
      <c r="E454" s="6" t="s">
        <v>5</v>
      </c>
      <c r="F454" s="6" t="s">
        <v>7</v>
      </c>
      <c r="G454" s="3">
        <v>10800</v>
      </c>
    </row>
    <row r="455" spans="1:9" x14ac:dyDescent="0.45">
      <c r="A455" s="18">
        <v>45547</v>
      </c>
      <c r="B455" s="19">
        <v>189</v>
      </c>
      <c r="C455" s="20">
        <v>18</v>
      </c>
      <c r="D455" s="21">
        <v>0.62394675926043419</v>
      </c>
      <c r="E455" s="22" t="s">
        <v>5</v>
      </c>
      <c r="F455" s="22" t="s">
        <v>7</v>
      </c>
      <c r="G455" s="23">
        <v>3402</v>
      </c>
      <c r="H455" s="19">
        <f>B453+B454+B455</f>
        <v>799</v>
      </c>
      <c r="I455" s="25">
        <f>SUMPRODUCT(B453:B455,C453:C455)/SUM(B453:B455)</f>
        <v>18</v>
      </c>
    </row>
    <row r="456" spans="1:9" x14ac:dyDescent="0.45">
      <c r="A456" s="4">
        <v>45547</v>
      </c>
      <c r="B456" s="1">
        <v>260</v>
      </c>
      <c r="C456" s="2">
        <v>17.850000000000001</v>
      </c>
      <c r="D456" s="5">
        <v>0.47309027778101154</v>
      </c>
      <c r="E456" s="6" t="s">
        <v>5</v>
      </c>
      <c r="F456" s="6" t="s">
        <v>6</v>
      </c>
      <c r="G456" s="3">
        <v>4641</v>
      </c>
    </row>
    <row r="457" spans="1:9" x14ac:dyDescent="0.45">
      <c r="A457" s="4">
        <v>45547</v>
      </c>
      <c r="B457" s="1">
        <v>260</v>
      </c>
      <c r="C457" s="2">
        <v>17.850000000000001</v>
      </c>
      <c r="D457" s="5">
        <v>0.47309027778101154</v>
      </c>
      <c r="E457" s="6" t="s">
        <v>5</v>
      </c>
      <c r="F457" s="6" t="s">
        <v>6</v>
      </c>
      <c r="G457" s="3">
        <v>4641</v>
      </c>
    </row>
    <row r="458" spans="1:9" x14ac:dyDescent="0.45">
      <c r="A458" s="4">
        <v>45547</v>
      </c>
      <c r="B458" s="1">
        <v>281</v>
      </c>
      <c r="C458" s="2">
        <v>17.8</v>
      </c>
      <c r="D458" s="5">
        <v>0.479143518517958</v>
      </c>
      <c r="E458" s="6" t="s">
        <v>5</v>
      </c>
      <c r="F458" s="6" t="s">
        <v>6</v>
      </c>
      <c r="G458" s="3">
        <v>5001.8</v>
      </c>
    </row>
    <row r="459" spans="1:9" x14ac:dyDescent="0.45">
      <c r="A459" s="18">
        <v>45547</v>
      </c>
      <c r="B459" s="19">
        <v>153</v>
      </c>
      <c r="C459" s="20">
        <v>18</v>
      </c>
      <c r="D459" s="21">
        <v>0.56209490740729962</v>
      </c>
      <c r="E459" s="22" t="s">
        <v>5</v>
      </c>
      <c r="F459" s="22" t="s">
        <v>6</v>
      </c>
      <c r="G459" s="23">
        <v>2754</v>
      </c>
      <c r="H459" s="19">
        <f>SUM(B456:B459)</f>
        <v>954</v>
      </c>
      <c r="I459" s="20">
        <f>SUMPRODUCT(B456:B459,C456:C459)/SUM(B456:B459)</f>
        <v>17.859329140461217</v>
      </c>
    </row>
    <row r="460" spans="1:9" x14ac:dyDescent="0.45">
      <c r="A460" s="4">
        <v>45548</v>
      </c>
      <c r="B460" s="1">
        <v>610</v>
      </c>
      <c r="C460" s="2">
        <v>17.75</v>
      </c>
      <c r="D460" s="5">
        <v>0.39810185185342561</v>
      </c>
      <c r="E460" s="6" t="s">
        <v>5</v>
      </c>
      <c r="F460" s="6" t="s">
        <v>7</v>
      </c>
      <c r="G460" s="3">
        <v>10827.5</v>
      </c>
    </row>
    <row r="461" spans="1:9" x14ac:dyDescent="0.45">
      <c r="A461" s="18">
        <v>45548</v>
      </c>
      <c r="B461" s="19">
        <v>181</v>
      </c>
      <c r="C461" s="20">
        <v>17.75</v>
      </c>
      <c r="D461" s="21">
        <v>0.56097222222160781</v>
      </c>
      <c r="E461" s="22" t="s">
        <v>5</v>
      </c>
      <c r="F461" s="22" t="s">
        <v>7</v>
      </c>
      <c r="G461" s="23">
        <v>3212.75</v>
      </c>
      <c r="H461" s="19">
        <f>B460+B461</f>
        <v>791</v>
      </c>
      <c r="I461" s="25">
        <f>17.75</f>
        <v>17.75</v>
      </c>
    </row>
    <row r="462" spans="1:9" x14ac:dyDescent="0.45">
      <c r="A462" s="26">
        <v>45548</v>
      </c>
      <c r="B462" s="27">
        <v>280</v>
      </c>
      <c r="C462" s="28">
        <v>17.899999999999999</v>
      </c>
      <c r="D462" s="29">
        <v>0.64581018518219935</v>
      </c>
      <c r="E462" s="30" t="s">
        <v>5</v>
      </c>
      <c r="F462" s="30" t="s">
        <v>6</v>
      </c>
      <c r="G462" s="31">
        <v>5012</v>
      </c>
      <c r="H462" s="27">
        <f>B462</f>
        <v>280</v>
      </c>
      <c r="I462" s="28">
        <v>17.899999999999999</v>
      </c>
    </row>
    <row r="463" spans="1:9" x14ac:dyDescent="0.45">
      <c r="A463" s="26">
        <v>45551</v>
      </c>
      <c r="B463" s="27">
        <v>790</v>
      </c>
      <c r="C463" s="28">
        <v>17.7</v>
      </c>
      <c r="D463" s="29">
        <v>0.41039351851941319</v>
      </c>
      <c r="E463" s="30" t="s">
        <v>5</v>
      </c>
      <c r="F463" s="30" t="s">
        <v>7</v>
      </c>
      <c r="G463" s="31">
        <v>13983</v>
      </c>
      <c r="H463" s="32">
        <v>790</v>
      </c>
      <c r="I463" s="33">
        <v>17.7</v>
      </c>
    </row>
    <row r="464" spans="1:9" x14ac:dyDescent="0.45">
      <c r="A464" s="4">
        <v>45551</v>
      </c>
      <c r="B464" s="1">
        <v>282</v>
      </c>
      <c r="C464" s="2">
        <v>17.75</v>
      </c>
      <c r="D464" s="5">
        <v>0.64581018518219935</v>
      </c>
      <c r="E464" s="6" t="s">
        <v>5</v>
      </c>
      <c r="F464" s="6" t="s">
        <v>6</v>
      </c>
      <c r="G464" s="3">
        <v>5005.5</v>
      </c>
    </row>
    <row r="465" spans="1:9" x14ac:dyDescent="0.45">
      <c r="A465" s="4">
        <v>45551</v>
      </c>
      <c r="B465" s="1">
        <v>300</v>
      </c>
      <c r="C465" s="2">
        <v>17.850000000000001</v>
      </c>
      <c r="D465" s="5">
        <v>0.70960648148320615</v>
      </c>
      <c r="E465" s="6" t="s">
        <v>5</v>
      </c>
      <c r="F465" s="6" t="s">
        <v>6</v>
      </c>
      <c r="G465" s="3">
        <v>5355</v>
      </c>
    </row>
    <row r="466" spans="1:9" x14ac:dyDescent="0.45">
      <c r="A466" s="4">
        <v>45551</v>
      </c>
      <c r="B466" s="1">
        <v>100</v>
      </c>
      <c r="C466" s="2">
        <v>17.850000000000001</v>
      </c>
      <c r="D466" s="5">
        <v>0.70964120370626915</v>
      </c>
      <c r="E466" s="6" t="s">
        <v>5</v>
      </c>
      <c r="F466" s="6" t="s">
        <v>6</v>
      </c>
      <c r="G466" s="3">
        <v>1785.0000000000002</v>
      </c>
    </row>
    <row r="467" spans="1:9" x14ac:dyDescent="0.45">
      <c r="A467" s="4">
        <v>45551</v>
      </c>
      <c r="B467" s="1">
        <v>280</v>
      </c>
      <c r="C467" s="2">
        <v>17.850000000000001</v>
      </c>
      <c r="D467" s="5">
        <v>0.7096990740756155</v>
      </c>
      <c r="E467" s="6" t="s">
        <v>5</v>
      </c>
      <c r="F467" s="6" t="s">
        <v>6</v>
      </c>
      <c r="G467" s="3">
        <v>4998</v>
      </c>
    </row>
    <row r="468" spans="1:9" x14ac:dyDescent="0.45">
      <c r="A468" s="18">
        <v>45551</v>
      </c>
      <c r="B468" s="19">
        <v>5</v>
      </c>
      <c r="C468" s="20">
        <v>17.850000000000001</v>
      </c>
      <c r="D468" s="21">
        <v>0.70993055555300089</v>
      </c>
      <c r="E468" s="22" t="s">
        <v>5</v>
      </c>
      <c r="F468" s="22" t="s">
        <v>6</v>
      </c>
      <c r="G468" s="23">
        <v>89.25</v>
      </c>
      <c r="H468" s="19">
        <f>SUM(B464:B468)</f>
        <v>967</v>
      </c>
      <c r="I468" s="20">
        <f>SUMPRODUCT(B464:B468,C464:C468)/SUM(B464:B468)</f>
        <v>17.820837642192348</v>
      </c>
    </row>
    <row r="469" spans="1:9" x14ac:dyDescent="0.45">
      <c r="A469" s="4">
        <v>45552</v>
      </c>
      <c r="B469" s="1">
        <v>125</v>
      </c>
      <c r="C469" s="2">
        <v>17.5</v>
      </c>
      <c r="D469" s="5">
        <v>0.70504629629431292</v>
      </c>
      <c r="E469" s="6" t="s">
        <v>5</v>
      </c>
      <c r="F469" s="6" t="s">
        <v>7</v>
      </c>
      <c r="G469" s="3">
        <v>2187.5</v>
      </c>
    </row>
    <row r="470" spans="1:9" x14ac:dyDescent="0.45">
      <c r="A470" s="4">
        <v>45552</v>
      </c>
      <c r="B470" s="1">
        <v>124</v>
      </c>
      <c r="C470" s="2">
        <v>17.7</v>
      </c>
      <c r="D470" s="5">
        <v>0.71384259259502869</v>
      </c>
      <c r="E470" s="6" t="s">
        <v>5</v>
      </c>
      <c r="F470" s="6" t="s">
        <v>7</v>
      </c>
      <c r="G470" s="3">
        <v>2194.7999999999997</v>
      </c>
    </row>
    <row r="471" spans="1:9" x14ac:dyDescent="0.45">
      <c r="A471" s="4">
        <v>45552</v>
      </c>
      <c r="B471" s="1">
        <v>36</v>
      </c>
      <c r="C471" s="2">
        <v>17.7</v>
      </c>
      <c r="D471" s="5">
        <v>0.72025462963210884</v>
      </c>
      <c r="E471" s="6" t="s">
        <v>5</v>
      </c>
      <c r="F471" s="6" t="s">
        <v>7</v>
      </c>
      <c r="G471" s="3">
        <v>637.19999999999993</v>
      </c>
    </row>
    <row r="472" spans="1:9" x14ac:dyDescent="0.45">
      <c r="A472" s="18">
        <v>45552</v>
      </c>
      <c r="B472" s="19">
        <v>120</v>
      </c>
      <c r="C472" s="20">
        <v>17.7</v>
      </c>
      <c r="D472" s="21">
        <v>0.72115740740991896</v>
      </c>
      <c r="E472" s="22" t="s">
        <v>5</v>
      </c>
      <c r="F472" s="22" t="s">
        <v>7</v>
      </c>
      <c r="G472" s="23">
        <v>2124</v>
      </c>
      <c r="H472" s="19">
        <f>SUM(B469:B472)</f>
        <v>405</v>
      </c>
      <c r="I472" s="25">
        <f>SUMPRODUCT(B469:B472,C469:C472)/SUM(B469:B472)</f>
        <v>17.638271604938268</v>
      </c>
    </row>
    <row r="473" spans="1:9" x14ac:dyDescent="0.45">
      <c r="A473" s="26">
        <v>45552</v>
      </c>
      <c r="B473" s="27">
        <v>210</v>
      </c>
      <c r="C473" s="28">
        <v>17.8</v>
      </c>
      <c r="D473" s="29">
        <v>0.72750000000087311</v>
      </c>
      <c r="E473" s="30" t="s">
        <v>5</v>
      </c>
      <c r="F473" s="30" t="s">
        <v>6</v>
      </c>
      <c r="G473" s="31">
        <v>3738</v>
      </c>
      <c r="H473" s="27">
        <f>B473</f>
        <v>210</v>
      </c>
      <c r="I473" s="28">
        <v>17.8</v>
      </c>
    </row>
    <row r="474" spans="1:9" x14ac:dyDescent="0.45">
      <c r="A474" s="4">
        <v>45553</v>
      </c>
      <c r="B474" s="1">
        <v>280</v>
      </c>
      <c r="C474" s="2">
        <v>17.899999999999999</v>
      </c>
      <c r="D474" s="5">
        <v>0.72597222222248092</v>
      </c>
      <c r="E474" s="6" t="s">
        <v>5</v>
      </c>
      <c r="F474" s="6" t="s">
        <v>6</v>
      </c>
      <c r="G474" s="3">
        <v>5012</v>
      </c>
    </row>
    <row r="475" spans="1:9" x14ac:dyDescent="0.45">
      <c r="A475" s="4">
        <v>45553</v>
      </c>
      <c r="B475" s="1">
        <v>280</v>
      </c>
      <c r="C475" s="2">
        <v>17.899999999999999</v>
      </c>
      <c r="D475" s="5">
        <v>0.72629629629955161</v>
      </c>
      <c r="E475" s="6" t="s">
        <v>5</v>
      </c>
      <c r="F475" s="6" t="s">
        <v>6</v>
      </c>
      <c r="G475" s="3">
        <v>5012</v>
      </c>
    </row>
    <row r="476" spans="1:9" x14ac:dyDescent="0.45">
      <c r="A476" s="4">
        <v>45553</v>
      </c>
      <c r="B476" s="1">
        <v>280</v>
      </c>
      <c r="C476" s="2">
        <v>17.899999999999999</v>
      </c>
      <c r="D476" s="5">
        <v>0.72629629629955161</v>
      </c>
      <c r="E476" s="6" t="s">
        <v>5</v>
      </c>
      <c r="F476" s="6" t="s">
        <v>6</v>
      </c>
      <c r="G476" s="3">
        <v>5012</v>
      </c>
    </row>
    <row r="477" spans="1:9" x14ac:dyDescent="0.45">
      <c r="A477" s="18">
        <v>45553</v>
      </c>
      <c r="B477" s="19">
        <v>72</v>
      </c>
      <c r="C477" s="20">
        <v>17.899999999999999</v>
      </c>
      <c r="D477" s="21">
        <v>0.72629629629955161</v>
      </c>
      <c r="E477" s="22" t="s">
        <v>5</v>
      </c>
      <c r="F477" s="22" t="s">
        <v>6</v>
      </c>
      <c r="G477" s="23">
        <v>1288.8</v>
      </c>
      <c r="H477" s="19">
        <f>SUM(B474:B477)</f>
        <v>912</v>
      </c>
      <c r="I477" s="25">
        <v>17.899999999999999</v>
      </c>
    </row>
    <row r="478" spans="1:9" x14ac:dyDescent="0.45">
      <c r="A478" s="4">
        <v>45553</v>
      </c>
      <c r="B478" s="1">
        <v>121</v>
      </c>
      <c r="C478" s="2">
        <v>17.649999999999999</v>
      </c>
      <c r="D478" s="5">
        <v>0.414131944446126</v>
      </c>
      <c r="E478" s="6" t="s">
        <v>5</v>
      </c>
      <c r="F478" s="6" t="s">
        <v>7</v>
      </c>
      <c r="G478" s="3">
        <v>2135.6499999999996</v>
      </c>
    </row>
    <row r="479" spans="1:9" x14ac:dyDescent="0.45">
      <c r="A479" s="4">
        <v>45553</v>
      </c>
      <c r="B479" s="1">
        <v>121</v>
      </c>
      <c r="C479" s="2">
        <v>17.649999999999999</v>
      </c>
      <c r="D479" s="5">
        <v>0.51761574074043892</v>
      </c>
      <c r="E479" s="6" t="s">
        <v>5</v>
      </c>
      <c r="F479" s="6" t="s">
        <v>7</v>
      </c>
      <c r="G479" s="3">
        <v>2135.6499999999996</v>
      </c>
    </row>
    <row r="480" spans="1:9" x14ac:dyDescent="0.45">
      <c r="A480" s="4">
        <v>45553</v>
      </c>
      <c r="B480" s="1">
        <v>121</v>
      </c>
      <c r="C480" s="2">
        <v>17.649999999999999</v>
      </c>
      <c r="D480" s="5">
        <v>0.58567129629955161</v>
      </c>
      <c r="E480" s="6" t="s">
        <v>5</v>
      </c>
      <c r="F480" s="6" t="s">
        <v>7</v>
      </c>
      <c r="G480" s="3">
        <v>2135.6499999999996</v>
      </c>
    </row>
    <row r="481" spans="1:9" x14ac:dyDescent="0.45">
      <c r="A481" s="4">
        <v>45553</v>
      </c>
      <c r="B481" s="1">
        <v>120</v>
      </c>
      <c r="C481" s="2">
        <v>17.649999999999999</v>
      </c>
      <c r="D481" s="5">
        <v>0.64633101852086838</v>
      </c>
      <c r="E481" s="6" t="s">
        <v>5</v>
      </c>
      <c r="F481" s="6" t="s">
        <v>7</v>
      </c>
      <c r="G481" s="3">
        <v>2118</v>
      </c>
    </row>
    <row r="482" spans="1:9" x14ac:dyDescent="0.45">
      <c r="A482" s="4">
        <v>45553</v>
      </c>
      <c r="B482" s="1">
        <v>6</v>
      </c>
      <c r="C482" s="2">
        <v>17.649999999999999</v>
      </c>
      <c r="D482" s="5">
        <v>0.64841435185371665</v>
      </c>
      <c r="E482" s="6" t="s">
        <v>5</v>
      </c>
      <c r="F482" s="6" t="s">
        <v>7</v>
      </c>
      <c r="G482" s="3">
        <v>105.89999999999999</v>
      </c>
    </row>
    <row r="483" spans="1:9" x14ac:dyDescent="0.45">
      <c r="A483" s="4">
        <v>45553</v>
      </c>
      <c r="B483" s="1">
        <v>120</v>
      </c>
      <c r="C483" s="2">
        <v>17.649999999999999</v>
      </c>
      <c r="D483" s="5">
        <v>0.69031250000261934</v>
      </c>
      <c r="E483" s="6" t="s">
        <v>5</v>
      </c>
      <c r="F483" s="6" t="s">
        <v>7</v>
      </c>
      <c r="G483" s="3">
        <v>2118</v>
      </c>
    </row>
    <row r="484" spans="1:9" x14ac:dyDescent="0.45">
      <c r="A484" s="18">
        <v>45553</v>
      </c>
      <c r="B484" s="19">
        <v>37</v>
      </c>
      <c r="C484" s="20">
        <v>17.649999999999999</v>
      </c>
      <c r="D484" s="21">
        <v>0.70568287037167465</v>
      </c>
      <c r="E484" s="22" t="s">
        <v>5</v>
      </c>
      <c r="F484" s="22" t="s">
        <v>7</v>
      </c>
      <c r="G484" s="23">
        <v>653.04999999999995</v>
      </c>
      <c r="H484" s="19">
        <f>SUM(B478:B484)</f>
        <v>646</v>
      </c>
      <c r="I484" s="20">
        <v>17.649999999999999</v>
      </c>
    </row>
    <row r="485" spans="1:9" x14ac:dyDescent="0.45">
      <c r="A485" s="4">
        <v>45554</v>
      </c>
      <c r="B485" s="1">
        <v>300</v>
      </c>
      <c r="C485" s="2">
        <v>17.75</v>
      </c>
      <c r="D485" s="5">
        <v>0.40717592592409346</v>
      </c>
      <c r="E485" s="6" t="s">
        <v>5</v>
      </c>
      <c r="F485" s="6" t="s">
        <v>6</v>
      </c>
      <c r="G485" s="3">
        <v>5325</v>
      </c>
    </row>
    <row r="486" spans="1:9" x14ac:dyDescent="0.45">
      <c r="A486" s="4">
        <v>45554</v>
      </c>
      <c r="B486" s="1">
        <v>128</v>
      </c>
      <c r="C486" s="2">
        <v>17.75</v>
      </c>
      <c r="D486" s="5">
        <v>0.43560185185197042</v>
      </c>
      <c r="E486" s="6" t="s">
        <v>5</v>
      </c>
      <c r="F486" s="6" t="s">
        <v>6</v>
      </c>
      <c r="G486" s="3">
        <v>2272</v>
      </c>
    </row>
    <row r="487" spans="1:9" x14ac:dyDescent="0.45">
      <c r="A487" s="4">
        <v>45554</v>
      </c>
      <c r="B487" s="1">
        <v>283</v>
      </c>
      <c r="C487" s="2">
        <v>17.7</v>
      </c>
      <c r="D487" s="5">
        <v>0.43747685185371665</v>
      </c>
      <c r="E487" s="6" t="s">
        <v>5</v>
      </c>
      <c r="F487" s="6" t="s">
        <v>6</v>
      </c>
      <c r="G487" s="3">
        <v>5009.0999999999995</v>
      </c>
    </row>
    <row r="488" spans="1:9" x14ac:dyDescent="0.45">
      <c r="A488" s="4">
        <v>45554</v>
      </c>
      <c r="B488" s="1">
        <v>11</v>
      </c>
      <c r="C488" s="2">
        <v>17.649999999999999</v>
      </c>
      <c r="D488" s="5">
        <v>0.56127314814511919</v>
      </c>
      <c r="E488" s="6" t="s">
        <v>5</v>
      </c>
      <c r="F488" s="6" t="s">
        <v>6</v>
      </c>
      <c r="G488" s="3">
        <v>194.14999999999998</v>
      </c>
    </row>
    <row r="489" spans="1:9" x14ac:dyDescent="0.45">
      <c r="A489" s="18">
        <v>45554</v>
      </c>
      <c r="B489" s="19">
        <v>271</v>
      </c>
      <c r="C489" s="20">
        <v>17.8</v>
      </c>
      <c r="D489" s="21">
        <v>0.56247685185371665</v>
      </c>
      <c r="E489" s="22" t="s">
        <v>5</v>
      </c>
      <c r="F489" s="22" t="s">
        <v>6</v>
      </c>
      <c r="G489" s="23">
        <v>4823.8</v>
      </c>
      <c r="H489" s="19">
        <f>+SUM(B485:B489)</f>
        <v>993</v>
      </c>
      <c r="I489" s="20">
        <f>+SUMPRODUCT(B485:B489,C485:C489)/SUM(B485:B489)</f>
        <v>17.748288016112788</v>
      </c>
    </row>
    <row r="490" spans="1:9" x14ac:dyDescent="0.45">
      <c r="A490" s="4">
        <v>45555</v>
      </c>
      <c r="B490" s="1">
        <v>420</v>
      </c>
      <c r="C490" s="2">
        <v>17.75</v>
      </c>
      <c r="D490" s="5">
        <v>0.41748842592642177</v>
      </c>
      <c r="E490" s="6" t="s">
        <v>5</v>
      </c>
      <c r="F490" s="6" t="s">
        <v>7</v>
      </c>
      <c r="G490" s="3">
        <v>7455</v>
      </c>
    </row>
    <row r="491" spans="1:9" x14ac:dyDescent="0.45">
      <c r="A491" s="4">
        <v>45555</v>
      </c>
      <c r="B491" s="1">
        <v>30</v>
      </c>
      <c r="C491" s="2">
        <v>17.75</v>
      </c>
      <c r="D491" s="5">
        <v>0.41762731481139781</v>
      </c>
      <c r="E491" s="6" t="s">
        <v>5</v>
      </c>
      <c r="F491" s="6" t="s">
        <v>7</v>
      </c>
      <c r="G491" s="3">
        <v>532.5</v>
      </c>
    </row>
    <row r="492" spans="1:9" x14ac:dyDescent="0.45">
      <c r="A492" s="18">
        <v>45555</v>
      </c>
      <c r="B492" s="19">
        <v>300</v>
      </c>
      <c r="C492" s="20">
        <v>17.75</v>
      </c>
      <c r="D492" s="21">
        <v>0.56328703703911742</v>
      </c>
      <c r="E492" s="22" t="s">
        <v>5</v>
      </c>
      <c r="F492" s="22" t="s">
        <v>7</v>
      </c>
      <c r="G492" s="23">
        <v>5325</v>
      </c>
      <c r="H492" s="19">
        <f>SUM(B490:B492)</f>
        <v>750</v>
      </c>
      <c r="I492" s="25">
        <v>17.75</v>
      </c>
    </row>
    <row r="493" spans="1:9" x14ac:dyDescent="0.45">
      <c r="A493" s="4">
        <v>45555</v>
      </c>
      <c r="B493" s="1">
        <v>281</v>
      </c>
      <c r="C493" s="2">
        <v>17.8</v>
      </c>
      <c r="D493" s="5">
        <v>0.479143518517958</v>
      </c>
      <c r="E493" s="6" t="s">
        <v>5</v>
      </c>
      <c r="F493" s="6" t="s">
        <v>6</v>
      </c>
      <c r="G493" s="3">
        <v>5001.8</v>
      </c>
    </row>
    <row r="494" spans="1:9" x14ac:dyDescent="0.45">
      <c r="A494" s="4">
        <v>45555</v>
      </c>
      <c r="B494" s="1">
        <v>280</v>
      </c>
      <c r="C494" s="2">
        <v>17.899999999999999</v>
      </c>
      <c r="D494" s="5">
        <v>0.53677083333604969</v>
      </c>
      <c r="E494" s="6" t="s">
        <v>5</v>
      </c>
      <c r="F494" s="6" t="s">
        <v>6</v>
      </c>
      <c r="G494" s="3">
        <v>5012</v>
      </c>
    </row>
    <row r="495" spans="1:9" x14ac:dyDescent="0.45">
      <c r="A495" s="4">
        <v>45555</v>
      </c>
      <c r="B495" s="1">
        <v>240</v>
      </c>
      <c r="C495" s="2">
        <v>17.899999999999999</v>
      </c>
      <c r="D495" s="5">
        <v>0.53774305555270985</v>
      </c>
      <c r="E495" s="6" t="s">
        <v>5</v>
      </c>
      <c r="F495" s="6" t="s">
        <v>6</v>
      </c>
      <c r="G495" s="3">
        <v>4296</v>
      </c>
    </row>
    <row r="496" spans="1:9" x14ac:dyDescent="0.45">
      <c r="A496" s="18">
        <v>45555</v>
      </c>
      <c r="B496" s="19">
        <v>30</v>
      </c>
      <c r="C496" s="20">
        <v>17.899999999999999</v>
      </c>
      <c r="D496" s="21">
        <v>0.53774305555270985</v>
      </c>
      <c r="E496" s="22" t="s">
        <v>5</v>
      </c>
      <c r="F496" s="22" t="s">
        <v>6</v>
      </c>
      <c r="G496" s="23">
        <v>537</v>
      </c>
      <c r="H496" s="19">
        <f>SUM(B493:B496)</f>
        <v>831</v>
      </c>
      <c r="I496" s="20">
        <f>SUMPRODUCT(B493:B496,C493:C496)/SUM(B493:B496)</f>
        <v>17.866185318892899</v>
      </c>
    </row>
    <row r="497" spans="1:9" x14ac:dyDescent="0.45">
      <c r="A497" s="4">
        <v>45558</v>
      </c>
      <c r="B497" s="1">
        <v>220</v>
      </c>
      <c r="C497" s="2">
        <v>17.899999999999999</v>
      </c>
      <c r="D497" s="5">
        <v>0.39703703703708015</v>
      </c>
      <c r="E497" s="6" t="s">
        <v>5</v>
      </c>
      <c r="F497" s="6" t="s">
        <v>7</v>
      </c>
      <c r="G497" s="3">
        <v>3937.9999999999995</v>
      </c>
    </row>
    <row r="498" spans="1:9" x14ac:dyDescent="0.45">
      <c r="A498" s="4">
        <v>45558</v>
      </c>
      <c r="B498" s="1">
        <v>311</v>
      </c>
      <c r="C498" s="2">
        <v>17.899999999999999</v>
      </c>
      <c r="D498" s="5">
        <v>0.39703703703708015</v>
      </c>
      <c r="E498" s="6" t="s">
        <v>5</v>
      </c>
      <c r="F498" s="6" t="s">
        <v>7</v>
      </c>
      <c r="G498" s="3">
        <v>5566.9</v>
      </c>
    </row>
    <row r="499" spans="1:9" x14ac:dyDescent="0.45">
      <c r="A499" s="18">
        <v>45558</v>
      </c>
      <c r="B499" s="19">
        <v>220</v>
      </c>
      <c r="C499" s="20">
        <v>17.899999999999999</v>
      </c>
      <c r="D499" s="21">
        <v>0.41578703703999054</v>
      </c>
      <c r="E499" s="22" t="s">
        <v>5</v>
      </c>
      <c r="F499" s="22" t="s">
        <v>7</v>
      </c>
      <c r="G499" s="23">
        <v>3937.9999999999995</v>
      </c>
      <c r="H499" s="19">
        <f>SUM(B497:B499)</f>
        <v>751</v>
      </c>
      <c r="I499" s="25">
        <v>17.899999999999999</v>
      </c>
    </row>
    <row r="500" spans="1:9" x14ac:dyDescent="0.45">
      <c r="A500" s="4">
        <v>45558</v>
      </c>
      <c r="B500" s="1">
        <v>200</v>
      </c>
      <c r="C500" s="2">
        <v>18.100000000000001</v>
      </c>
      <c r="D500" s="5">
        <v>0.58688657407765277</v>
      </c>
      <c r="E500" s="6" t="s">
        <v>5</v>
      </c>
      <c r="F500" s="6" t="s">
        <v>6</v>
      </c>
      <c r="G500" s="3">
        <v>3620.0000000000005</v>
      </c>
    </row>
    <row r="501" spans="1:9" x14ac:dyDescent="0.45">
      <c r="A501" s="4">
        <v>45558</v>
      </c>
      <c r="B501" s="1">
        <v>280</v>
      </c>
      <c r="C501" s="2">
        <v>18.05</v>
      </c>
      <c r="D501" s="5">
        <v>0.64581018518219935</v>
      </c>
      <c r="E501" s="6" t="s">
        <v>5</v>
      </c>
      <c r="F501" s="6" t="s">
        <v>6</v>
      </c>
      <c r="G501" s="3">
        <v>5054</v>
      </c>
    </row>
    <row r="502" spans="1:9" x14ac:dyDescent="0.45">
      <c r="A502" s="4">
        <v>45558</v>
      </c>
      <c r="B502" s="1">
        <v>400</v>
      </c>
      <c r="C502" s="2">
        <v>18.100000000000001</v>
      </c>
      <c r="D502" s="5">
        <v>0.68400462962745223</v>
      </c>
      <c r="E502" s="6" t="s">
        <v>5</v>
      </c>
      <c r="F502" s="6" t="s">
        <v>6</v>
      </c>
      <c r="G502" s="3">
        <v>7240.0000000000009</v>
      </c>
    </row>
    <row r="503" spans="1:9" x14ac:dyDescent="0.45">
      <c r="A503" s="18">
        <v>45558</v>
      </c>
      <c r="B503" s="19">
        <v>142</v>
      </c>
      <c r="C503" s="20">
        <v>18</v>
      </c>
      <c r="D503" s="21">
        <v>0.729143518517958</v>
      </c>
      <c r="E503" s="22" t="s">
        <v>5</v>
      </c>
      <c r="F503" s="22" t="s">
        <v>6</v>
      </c>
      <c r="G503" s="23">
        <v>2556</v>
      </c>
      <c r="H503" s="19">
        <f>SUM(B500:B503)</f>
        <v>1022</v>
      </c>
      <c r="I503" s="20">
        <f>SUMPRODUCT(B500:B503,C500:C503)/SUM(B500:B503)</f>
        <v>18.072407045009786</v>
      </c>
    </row>
    <row r="504" spans="1:9" x14ac:dyDescent="0.45">
      <c r="A504" s="26">
        <v>45559</v>
      </c>
      <c r="B504" s="27">
        <v>686</v>
      </c>
      <c r="C504" s="28">
        <v>18</v>
      </c>
      <c r="D504" s="29">
        <v>0.39410879629576812</v>
      </c>
      <c r="E504" s="30" t="s">
        <v>5</v>
      </c>
      <c r="F504" s="30" t="s">
        <v>7</v>
      </c>
      <c r="G504" s="31">
        <v>12348</v>
      </c>
      <c r="H504" s="32">
        <v>686</v>
      </c>
      <c r="I504" s="33">
        <v>18</v>
      </c>
    </row>
    <row r="505" spans="1:9" x14ac:dyDescent="0.45">
      <c r="A505" s="4">
        <v>45559</v>
      </c>
      <c r="B505" s="1">
        <v>280</v>
      </c>
      <c r="C505" s="2">
        <v>17.95</v>
      </c>
      <c r="D505" s="5">
        <v>0.39581018518219935</v>
      </c>
      <c r="E505" s="6" t="s">
        <v>5</v>
      </c>
      <c r="F505" s="6" t="s">
        <v>6</v>
      </c>
      <c r="G505" s="3">
        <v>5026</v>
      </c>
    </row>
    <row r="506" spans="1:9" x14ac:dyDescent="0.45">
      <c r="A506" s="4">
        <v>45559</v>
      </c>
      <c r="B506" s="1">
        <v>241</v>
      </c>
      <c r="C506" s="2">
        <v>18</v>
      </c>
      <c r="D506" s="5">
        <v>0.41160879629751435</v>
      </c>
      <c r="E506" s="6" t="s">
        <v>5</v>
      </c>
      <c r="F506" s="6" t="s">
        <v>6</v>
      </c>
      <c r="G506" s="3">
        <v>4338</v>
      </c>
    </row>
    <row r="507" spans="1:9" x14ac:dyDescent="0.45">
      <c r="A507" s="18">
        <v>45559</v>
      </c>
      <c r="B507" s="19">
        <v>217</v>
      </c>
      <c r="C507" s="20">
        <v>17.95</v>
      </c>
      <c r="D507" s="21">
        <v>0.43747685185371665</v>
      </c>
      <c r="E507" s="22" t="s">
        <v>5</v>
      </c>
      <c r="F507" s="22" t="s">
        <v>6</v>
      </c>
      <c r="G507" s="23">
        <v>3895.1499999999996</v>
      </c>
      <c r="H507" s="19">
        <f>SUM(B505:B507)</f>
        <v>738</v>
      </c>
      <c r="I507" s="20">
        <f>SUMPRODUCT(B505:B507,C505:C507)/SUM(B505:B507)</f>
        <v>17.966327913279134</v>
      </c>
    </row>
    <row r="508" spans="1:9" x14ac:dyDescent="0.45">
      <c r="A508" s="4">
        <v>45560</v>
      </c>
      <c r="B508" s="1">
        <v>220</v>
      </c>
      <c r="C508" s="2">
        <v>18.05</v>
      </c>
      <c r="D508" s="5">
        <v>0.53078703703795327</v>
      </c>
      <c r="E508" s="6" t="s">
        <v>5</v>
      </c>
      <c r="F508" s="6" t="s">
        <v>6</v>
      </c>
      <c r="G508" s="3">
        <v>3971</v>
      </c>
    </row>
    <row r="509" spans="1:9" x14ac:dyDescent="0.45">
      <c r="A509" s="4">
        <v>45560</v>
      </c>
      <c r="B509" s="1">
        <v>220</v>
      </c>
      <c r="C509" s="2">
        <v>18.05</v>
      </c>
      <c r="D509" s="5">
        <v>0.53078703703795327</v>
      </c>
      <c r="E509" s="6" t="s">
        <v>5</v>
      </c>
      <c r="F509" s="6" t="s">
        <v>6</v>
      </c>
      <c r="G509" s="3">
        <v>3971</v>
      </c>
    </row>
    <row r="510" spans="1:9" x14ac:dyDescent="0.45">
      <c r="A510" s="4">
        <v>45560</v>
      </c>
      <c r="B510" s="1">
        <v>220</v>
      </c>
      <c r="C510" s="2">
        <v>18.05</v>
      </c>
      <c r="D510" s="5">
        <v>0.53086805555358296</v>
      </c>
      <c r="E510" s="6" t="s">
        <v>5</v>
      </c>
      <c r="F510" s="6" t="s">
        <v>6</v>
      </c>
      <c r="G510" s="3">
        <v>3971</v>
      </c>
    </row>
    <row r="511" spans="1:9" x14ac:dyDescent="0.45">
      <c r="A511" s="18">
        <v>45560</v>
      </c>
      <c r="B511" s="19">
        <v>21</v>
      </c>
      <c r="C511" s="20">
        <v>18.05</v>
      </c>
      <c r="D511" s="21">
        <v>0.53086805555358296</v>
      </c>
      <c r="E511" s="22" t="s">
        <v>5</v>
      </c>
      <c r="F511" s="22" t="s">
        <v>6</v>
      </c>
      <c r="G511" s="23">
        <v>379.05</v>
      </c>
      <c r="H511" s="19">
        <f>SUM(B508:B511)</f>
        <v>681</v>
      </c>
      <c r="I511" s="25">
        <f>SUMPRODUCT(B508:B511,C508:C511)/SUM(B508:B511)</f>
        <v>18.049999999999997</v>
      </c>
    </row>
    <row r="512" spans="1:9" x14ac:dyDescent="0.45">
      <c r="A512" s="26">
        <v>45560</v>
      </c>
      <c r="B512" s="27">
        <v>644</v>
      </c>
      <c r="C512" s="28">
        <v>18</v>
      </c>
      <c r="D512" s="29">
        <v>0.53282407407095889</v>
      </c>
      <c r="E512" s="30" t="s">
        <v>5</v>
      </c>
      <c r="F512" s="30" t="s">
        <v>7</v>
      </c>
      <c r="G512" s="31">
        <v>11592</v>
      </c>
      <c r="H512" s="27">
        <v>644</v>
      </c>
      <c r="I512" s="28">
        <v>18</v>
      </c>
    </row>
    <row r="513" spans="1:9" x14ac:dyDescent="0.45">
      <c r="A513" s="4">
        <v>45561</v>
      </c>
      <c r="B513" s="1">
        <v>300</v>
      </c>
      <c r="C513" s="2">
        <v>18</v>
      </c>
      <c r="D513" s="5">
        <v>0.47687500000029104</v>
      </c>
      <c r="E513" s="6" t="s">
        <v>5</v>
      </c>
      <c r="F513" s="6" t="s">
        <v>7</v>
      </c>
      <c r="G513" s="3">
        <v>5400</v>
      </c>
    </row>
    <row r="514" spans="1:9" x14ac:dyDescent="0.45">
      <c r="A514" s="18">
        <v>45561</v>
      </c>
      <c r="B514" s="19">
        <v>332</v>
      </c>
      <c r="C514" s="20">
        <v>18</v>
      </c>
      <c r="D514" s="21">
        <v>0.53201388888555812</v>
      </c>
      <c r="E514" s="22" t="s">
        <v>5</v>
      </c>
      <c r="F514" s="22" t="s">
        <v>7</v>
      </c>
      <c r="G514" s="23">
        <v>5976</v>
      </c>
      <c r="H514" s="19">
        <f>B513+B514</f>
        <v>632</v>
      </c>
      <c r="I514" s="25">
        <v>18</v>
      </c>
    </row>
    <row r="515" spans="1:9" x14ac:dyDescent="0.45">
      <c r="A515" s="4">
        <v>45561</v>
      </c>
      <c r="B515" s="1">
        <v>280</v>
      </c>
      <c r="C515" s="2">
        <v>18.100000000000001</v>
      </c>
      <c r="D515" s="5">
        <v>0.46459490740380716</v>
      </c>
      <c r="E515" s="6" t="s">
        <v>5</v>
      </c>
      <c r="F515" s="6" t="s">
        <v>6</v>
      </c>
      <c r="G515" s="3">
        <v>5068</v>
      </c>
    </row>
    <row r="516" spans="1:9" x14ac:dyDescent="0.45">
      <c r="A516" s="4">
        <v>45561</v>
      </c>
      <c r="B516" s="1">
        <v>280</v>
      </c>
      <c r="C516" s="2">
        <v>18.100000000000001</v>
      </c>
      <c r="D516" s="5">
        <v>0.46608796296641231</v>
      </c>
      <c r="E516" s="6" t="s">
        <v>5</v>
      </c>
      <c r="F516" s="6" t="s">
        <v>6</v>
      </c>
      <c r="G516" s="3">
        <v>5068</v>
      </c>
    </row>
    <row r="517" spans="1:9" x14ac:dyDescent="0.45">
      <c r="A517" s="18">
        <v>45561</v>
      </c>
      <c r="B517" s="19">
        <v>119</v>
      </c>
      <c r="C517" s="20">
        <v>18.100000000000001</v>
      </c>
      <c r="D517" s="21">
        <v>0.466099537035916</v>
      </c>
      <c r="E517" s="22" t="s">
        <v>5</v>
      </c>
      <c r="F517" s="22" t="s">
        <v>6</v>
      </c>
      <c r="G517" s="23">
        <v>2153.9</v>
      </c>
      <c r="H517" s="19">
        <f>SUM(B515:B517)</f>
        <v>679</v>
      </c>
      <c r="I517" s="20">
        <v>18.100000000000001</v>
      </c>
    </row>
    <row r="518" spans="1:9" x14ac:dyDescent="0.45">
      <c r="A518" s="26">
        <v>45562</v>
      </c>
      <c r="B518" s="27">
        <v>418</v>
      </c>
      <c r="C518" s="28">
        <v>17.600000000000001</v>
      </c>
      <c r="D518" s="29">
        <v>0.49901620370656019</v>
      </c>
      <c r="E518" s="30" t="s">
        <v>5</v>
      </c>
      <c r="F518" s="30" t="s">
        <v>7</v>
      </c>
      <c r="G518" s="31">
        <v>7356.8</v>
      </c>
      <c r="H518" s="32">
        <v>418</v>
      </c>
      <c r="I518" s="33">
        <v>17.600000000000001</v>
      </c>
    </row>
    <row r="519" spans="1:9" x14ac:dyDescent="0.45">
      <c r="A519" s="4">
        <v>45562</v>
      </c>
      <c r="B519" s="1">
        <v>115</v>
      </c>
      <c r="C519" s="2">
        <v>18</v>
      </c>
      <c r="D519" s="5">
        <v>0.64549768518190831</v>
      </c>
      <c r="E519" s="6" t="s">
        <v>5</v>
      </c>
      <c r="F519" s="6" t="s">
        <v>6</v>
      </c>
      <c r="G519" s="3">
        <v>2070</v>
      </c>
    </row>
    <row r="520" spans="1:9" x14ac:dyDescent="0.45">
      <c r="A520" s="4">
        <v>45562</v>
      </c>
      <c r="B520" s="1">
        <v>280</v>
      </c>
      <c r="C520" s="2">
        <v>18</v>
      </c>
      <c r="D520" s="5">
        <v>0.64549768518190831</v>
      </c>
      <c r="E520" s="6" t="s">
        <v>5</v>
      </c>
      <c r="F520" s="6" t="s">
        <v>6</v>
      </c>
      <c r="G520" s="3">
        <v>5040</v>
      </c>
    </row>
    <row r="521" spans="1:9" x14ac:dyDescent="0.45">
      <c r="A521" s="18">
        <v>45562</v>
      </c>
      <c r="B521" s="19">
        <v>290</v>
      </c>
      <c r="C521" s="20">
        <v>17.600000000000001</v>
      </c>
      <c r="D521" s="21">
        <v>0.49902777777606389</v>
      </c>
      <c r="E521" s="22" t="s">
        <v>5</v>
      </c>
      <c r="F521" s="22" t="s">
        <v>6</v>
      </c>
      <c r="G521" s="23">
        <v>5104</v>
      </c>
      <c r="H521" s="19">
        <f>SUM(B519:B521)</f>
        <v>685</v>
      </c>
      <c r="I521" s="20">
        <f>SUMPRODUCT(B519:B521,C519:C521)/SUM(B519:B521)</f>
        <v>17.830656934306571</v>
      </c>
    </row>
    <row r="522" spans="1:9" x14ac:dyDescent="0.45">
      <c r="A522" s="4">
        <v>45565</v>
      </c>
      <c r="B522" s="1">
        <v>8</v>
      </c>
      <c r="C522" s="2">
        <v>17.899999999999999</v>
      </c>
      <c r="D522" s="5">
        <v>0.42283564814715646</v>
      </c>
      <c r="E522" s="6" t="s">
        <v>5</v>
      </c>
      <c r="F522" s="6" t="s">
        <v>6</v>
      </c>
      <c r="G522" s="3">
        <v>143.19999999999999</v>
      </c>
    </row>
    <row r="523" spans="1:9" x14ac:dyDescent="0.45">
      <c r="A523" s="4">
        <v>45565</v>
      </c>
      <c r="B523" s="1">
        <v>280</v>
      </c>
      <c r="C523" s="2">
        <v>17.899999999999999</v>
      </c>
      <c r="D523" s="5">
        <v>0.43747685185371665</v>
      </c>
      <c r="E523" s="6" t="s">
        <v>5</v>
      </c>
      <c r="F523" s="6" t="s">
        <v>6</v>
      </c>
      <c r="G523" s="3">
        <v>5012</v>
      </c>
    </row>
    <row r="524" spans="1:9" x14ac:dyDescent="0.45">
      <c r="A524" s="4">
        <v>45565</v>
      </c>
      <c r="B524" s="1">
        <v>281</v>
      </c>
      <c r="C524" s="2">
        <v>17.850000000000001</v>
      </c>
      <c r="D524" s="5">
        <v>0.479143518517958</v>
      </c>
      <c r="E524" s="6" t="s">
        <v>5</v>
      </c>
      <c r="F524" s="6" t="s">
        <v>6</v>
      </c>
      <c r="G524" s="3">
        <v>5015.8500000000004</v>
      </c>
    </row>
    <row r="525" spans="1:9" x14ac:dyDescent="0.45">
      <c r="A525" s="18">
        <v>45565</v>
      </c>
      <c r="B525" s="19">
        <v>100</v>
      </c>
      <c r="C525" s="20">
        <v>17.850000000000001</v>
      </c>
      <c r="D525" s="21">
        <v>0.56247685185371665</v>
      </c>
      <c r="E525" s="22" t="s">
        <v>5</v>
      </c>
      <c r="F525" s="22" t="s">
        <v>6</v>
      </c>
      <c r="G525" s="23">
        <v>1785.0000000000002</v>
      </c>
      <c r="H525" s="19">
        <f>SUM(B522:B525)</f>
        <v>669</v>
      </c>
      <c r="I525" s="25">
        <f>SUMPRODUCT(B522:B525,C522:C525)/SUM(B522:B525)</f>
        <v>17.871524663677128</v>
      </c>
    </row>
    <row r="526" spans="1:9" x14ac:dyDescent="0.45">
      <c r="A526" s="26">
        <v>45565</v>
      </c>
      <c r="B526" s="27">
        <v>33</v>
      </c>
      <c r="C526" s="28">
        <v>17.95</v>
      </c>
      <c r="D526" s="29">
        <v>0.64399305555707542</v>
      </c>
      <c r="E526" s="30" t="s">
        <v>5</v>
      </c>
      <c r="F526" s="30" t="s">
        <v>7</v>
      </c>
      <c r="G526" s="31">
        <v>592.35</v>
      </c>
      <c r="H526" s="27">
        <v>33</v>
      </c>
      <c r="I526" s="28">
        <v>17.95</v>
      </c>
    </row>
    <row r="527" spans="1:9" x14ac:dyDescent="0.45">
      <c r="A527" s="4">
        <v>45566</v>
      </c>
      <c r="B527" s="1">
        <v>29</v>
      </c>
      <c r="C527" s="2">
        <v>17.899999999999999</v>
      </c>
      <c r="D527" s="5">
        <v>0.38936342592933215</v>
      </c>
      <c r="E527" s="6" t="s">
        <v>5</v>
      </c>
      <c r="F527" s="6" t="s">
        <v>6</v>
      </c>
      <c r="G527" s="3">
        <v>519.09999999999991</v>
      </c>
    </row>
    <row r="528" spans="1:9" x14ac:dyDescent="0.45">
      <c r="A528" s="4">
        <v>45566</v>
      </c>
      <c r="B528" s="1">
        <v>260</v>
      </c>
      <c r="C528" s="2">
        <v>18</v>
      </c>
      <c r="D528" s="5">
        <v>0.41424768518481869</v>
      </c>
      <c r="E528" s="6" t="s">
        <v>5</v>
      </c>
      <c r="F528" s="6" t="s">
        <v>6</v>
      </c>
      <c r="G528" s="3">
        <v>4680</v>
      </c>
    </row>
    <row r="529" spans="1:9" x14ac:dyDescent="0.45">
      <c r="A529" s="4">
        <v>45566</v>
      </c>
      <c r="B529" s="1">
        <v>260</v>
      </c>
      <c r="C529" s="2">
        <v>18</v>
      </c>
      <c r="D529" s="5">
        <v>0.41424768518481869</v>
      </c>
      <c r="E529" s="6" t="s">
        <v>5</v>
      </c>
      <c r="F529" s="6" t="s">
        <v>6</v>
      </c>
      <c r="G529" s="3">
        <v>4680</v>
      </c>
    </row>
    <row r="530" spans="1:9" x14ac:dyDescent="0.45">
      <c r="A530" s="18">
        <v>45566</v>
      </c>
      <c r="B530" s="19">
        <v>70</v>
      </c>
      <c r="C530" s="20">
        <v>18</v>
      </c>
      <c r="D530" s="21">
        <v>0.41435185185400769</v>
      </c>
      <c r="E530" s="22" t="s">
        <v>5</v>
      </c>
      <c r="F530" s="22" t="s">
        <v>6</v>
      </c>
      <c r="G530" s="23">
        <v>1260</v>
      </c>
      <c r="H530" s="19">
        <f>SUM(B527:B530)</f>
        <v>619</v>
      </c>
      <c r="I530" s="25">
        <f>SUMPRODUCT(B527:B530,C527:C530)/SUM(B527:B530)</f>
        <v>17.995315024232635</v>
      </c>
    </row>
    <row r="531" spans="1:9" x14ac:dyDescent="0.45">
      <c r="A531" s="4">
        <v>45566</v>
      </c>
      <c r="B531" s="1">
        <v>50</v>
      </c>
      <c r="C531" s="2">
        <v>18</v>
      </c>
      <c r="D531" s="5">
        <v>0.59140046295942739</v>
      </c>
      <c r="E531" s="6" t="s">
        <v>5</v>
      </c>
      <c r="F531" s="6" t="s">
        <v>7</v>
      </c>
      <c r="G531" s="3">
        <v>900</v>
      </c>
    </row>
    <row r="532" spans="1:9" x14ac:dyDescent="0.45">
      <c r="A532" s="4">
        <v>45566</v>
      </c>
      <c r="B532" s="1">
        <v>380</v>
      </c>
      <c r="C532" s="2">
        <v>18</v>
      </c>
      <c r="D532" s="5">
        <v>0.6079629629603005</v>
      </c>
      <c r="E532" s="6" t="s">
        <v>5</v>
      </c>
      <c r="F532" s="6" t="s">
        <v>7</v>
      </c>
      <c r="G532" s="3">
        <v>6840</v>
      </c>
    </row>
    <row r="533" spans="1:9" x14ac:dyDescent="0.45">
      <c r="A533" s="18">
        <v>45566</v>
      </c>
      <c r="B533" s="19">
        <v>67</v>
      </c>
      <c r="C533" s="20">
        <v>18</v>
      </c>
      <c r="D533" s="21">
        <v>0.61121527777868323</v>
      </c>
      <c r="E533" s="22" t="s">
        <v>5</v>
      </c>
      <c r="F533" s="22" t="s">
        <v>7</v>
      </c>
      <c r="G533" s="23">
        <v>1206</v>
      </c>
      <c r="H533" s="19">
        <f>SUM(B531:B533)</f>
        <v>497</v>
      </c>
      <c r="I533" s="20">
        <v>18</v>
      </c>
    </row>
    <row r="534" spans="1:9" x14ac:dyDescent="0.45">
      <c r="A534" s="4">
        <v>45567</v>
      </c>
      <c r="B534" s="1">
        <v>390</v>
      </c>
      <c r="C534" s="2">
        <v>17.75</v>
      </c>
      <c r="D534" s="5">
        <v>0.38037037036701804</v>
      </c>
      <c r="E534" s="6" t="s">
        <v>5</v>
      </c>
      <c r="F534" s="6" t="s">
        <v>6</v>
      </c>
      <c r="G534" s="3">
        <v>6922.5</v>
      </c>
    </row>
    <row r="535" spans="1:9" x14ac:dyDescent="0.45">
      <c r="A535" s="18">
        <v>45567</v>
      </c>
      <c r="B535" s="19">
        <v>221</v>
      </c>
      <c r="C535" s="20">
        <v>18</v>
      </c>
      <c r="D535" s="21">
        <v>0.60657407407416031</v>
      </c>
      <c r="E535" s="22" t="s">
        <v>5</v>
      </c>
      <c r="F535" s="22" t="s">
        <v>6</v>
      </c>
      <c r="G535" s="23">
        <v>3978</v>
      </c>
      <c r="H535" s="19">
        <f>B534+B535</f>
        <v>611</v>
      </c>
      <c r="I535" s="25">
        <f>SUMPRODUCT(B534:B535,C534:C535)/SUM(B534:B535)</f>
        <v>17.840425531914892</v>
      </c>
    </row>
    <row r="536" spans="1:9" x14ac:dyDescent="0.45">
      <c r="A536" s="4">
        <v>45567</v>
      </c>
      <c r="B536" s="1">
        <v>38</v>
      </c>
      <c r="C536" s="2">
        <v>17.75</v>
      </c>
      <c r="D536" s="5">
        <v>0.46763888889108784</v>
      </c>
      <c r="E536" s="6" t="s">
        <v>5</v>
      </c>
      <c r="F536" s="6" t="s">
        <v>7</v>
      </c>
      <c r="G536" s="3">
        <v>674.5</v>
      </c>
    </row>
    <row r="537" spans="1:9" x14ac:dyDescent="0.45">
      <c r="A537" s="4">
        <v>45567</v>
      </c>
      <c r="B537" s="1">
        <v>340</v>
      </c>
      <c r="C537" s="2">
        <v>17.75</v>
      </c>
      <c r="D537" s="5">
        <v>0.47692129629285773</v>
      </c>
      <c r="E537" s="6" t="s">
        <v>5</v>
      </c>
      <c r="F537" s="6" t="s">
        <v>7</v>
      </c>
      <c r="G537" s="3">
        <v>6035</v>
      </c>
    </row>
    <row r="538" spans="1:9" x14ac:dyDescent="0.45">
      <c r="A538" s="18">
        <v>45567</v>
      </c>
      <c r="B538" s="19">
        <v>127</v>
      </c>
      <c r="C538" s="20">
        <v>17.850000000000001</v>
      </c>
      <c r="D538" s="21">
        <v>0.62218749999738066</v>
      </c>
      <c r="E538" s="22" t="s">
        <v>5</v>
      </c>
      <c r="F538" s="22" t="s">
        <v>7</v>
      </c>
      <c r="G538" s="23">
        <v>2266.9500000000003</v>
      </c>
      <c r="H538" s="19">
        <f>B536+B537+B538</f>
        <v>505</v>
      </c>
      <c r="I538" s="20">
        <f>SUMPRODUCT(B536:B538,C536:C538)/SUM(B536:B538)</f>
        <v>17.775148514851487</v>
      </c>
    </row>
    <row r="539" spans="1:9" x14ac:dyDescent="0.45">
      <c r="A539" s="4">
        <v>45568</v>
      </c>
      <c r="B539" s="1">
        <v>234</v>
      </c>
      <c r="C539" s="2">
        <v>18</v>
      </c>
      <c r="D539" s="5">
        <v>0.38208333333022892</v>
      </c>
      <c r="E539" s="6" t="s">
        <v>5</v>
      </c>
      <c r="F539" s="6" t="s">
        <v>7</v>
      </c>
      <c r="G539" s="3">
        <v>4212</v>
      </c>
    </row>
    <row r="540" spans="1:9" x14ac:dyDescent="0.45">
      <c r="A540" s="18">
        <v>45568</v>
      </c>
      <c r="B540" s="19">
        <v>252</v>
      </c>
      <c r="C540" s="20">
        <v>18</v>
      </c>
      <c r="D540" s="21">
        <v>0.41822916666569654</v>
      </c>
      <c r="E540" s="22" t="s">
        <v>5</v>
      </c>
      <c r="F540" s="22" t="s">
        <v>7</v>
      </c>
      <c r="G540" s="23">
        <v>4536</v>
      </c>
      <c r="H540" s="19">
        <f>B539+B540</f>
        <v>486</v>
      </c>
      <c r="I540" s="25">
        <v>18</v>
      </c>
    </row>
    <row r="541" spans="1:9" x14ac:dyDescent="0.45">
      <c r="A541" s="4">
        <v>45568</v>
      </c>
      <c r="B541" s="1">
        <v>280</v>
      </c>
      <c r="C541" s="2">
        <v>18</v>
      </c>
      <c r="D541" s="5">
        <v>0.39581018518219935</v>
      </c>
      <c r="E541" s="6" t="s">
        <v>5</v>
      </c>
      <c r="F541" s="6" t="s">
        <v>6</v>
      </c>
      <c r="G541" s="3">
        <v>5040</v>
      </c>
    </row>
    <row r="542" spans="1:9" x14ac:dyDescent="0.45">
      <c r="A542" s="4">
        <v>45568</v>
      </c>
      <c r="B542" s="1">
        <v>100</v>
      </c>
      <c r="C542" s="2">
        <v>18</v>
      </c>
      <c r="D542" s="5">
        <v>0.40188657407270512</v>
      </c>
      <c r="E542" s="6" t="s">
        <v>5</v>
      </c>
      <c r="F542" s="6" t="s">
        <v>6</v>
      </c>
      <c r="G542" s="3">
        <v>1800</v>
      </c>
    </row>
    <row r="543" spans="1:9" x14ac:dyDescent="0.45">
      <c r="A543" s="4">
        <v>45568</v>
      </c>
      <c r="B543" s="1">
        <v>150</v>
      </c>
      <c r="C543" s="2">
        <v>18</v>
      </c>
      <c r="D543" s="5">
        <v>0.43570601852115942</v>
      </c>
      <c r="E543" s="6" t="s">
        <v>5</v>
      </c>
      <c r="F543" s="6" t="s">
        <v>6</v>
      </c>
      <c r="G543" s="3">
        <v>2700</v>
      </c>
    </row>
    <row r="544" spans="1:9" x14ac:dyDescent="0.45">
      <c r="A544" s="18">
        <v>45568</v>
      </c>
      <c r="B544" s="19">
        <v>17</v>
      </c>
      <c r="C544" s="20">
        <v>17.899999999999999</v>
      </c>
      <c r="D544" s="21">
        <v>0.43747685185371665</v>
      </c>
      <c r="E544" s="22" t="s">
        <v>5</v>
      </c>
      <c r="F544" s="22" t="s">
        <v>6</v>
      </c>
      <c r="G544" s="23">
        <v>304.29999999999995</v>
      </c>
      <c r="H544" s="19">
        <f>SUM(B541:B544)</f>
        <v>547</v>
      </c>
      <c r="I544" s="20">
        <f>SUMPRODUCT(B541:B544,C541:C544)/SUM(B541:B544)</f>
        <v>17.996892138939671</v>
      </c>
    </row>
    <row r="545" spans="1:9" x14ac:dyDescent="0.45">
      <c r="A545" s="4">
        <v>45569</v>
      </c>
      <c r="B545" s="1">
        <v>250</v>
      </c>
      <c r="C545" s="2">
        <v>18</v>
      </c>
      <c r="D545" s="5">
        <v>0.42679398148175096</v>
      </c>
      <c r="E545" s="6" t="s">
        <v>5</v>
      </c>
      <c r="F545" s="6" t="s">
        <v>6</v>
      </c>
      <c r="G545" s="3">
        <v>4500</v>
      </c>
    </row>
    <row r="546" spans="1:9" x14ac:dyDescent="0.45">
      <c r="A546" s="4">
        <v>45569</v>
      </c>
      <c r="B546" s="1">
        <v>280</v>
      </c>
      <c r="C546" s="2">
        <v>18</v>
      </c>
      <c r="D546" s="5">
        <v>0.43747685185371665</v>
      </c>
      <c r="E546" s="6" t="s">
        <v>5</v>
      </c>
      <c r="F546" s="6" t="s">
        <v>6</v>
      </c>
      <c r="G546" s="3">
        <v>5040</v>
      </c>
    </row>
    <row r="547" spans="1:9" x14ac:dyDescent="0.45">
      <c r="A547" s="18">
        <v>45569</v>
      </c>
      <c r="B547" s="19">
        <v>6</v>
      </c>
      <c r="C547" s="20">
        <v>18</v>
      </c>
      <c r="D547" s="21">
        <v>0.43821759259299142</v>
      </c>
      <c r="E547" s="22" t="s">
        <v>5</v>
      </c>
      <c r="F547" s="22" t="s">
        <v>6</v>
      </c>
      <c r="G547" s="23">
        <v>108</v>
      </c>
      <c r="H547" s="19">
        <f>B545+B546+B547</f>
        <v>536</v>
      </c>
      <c r="I547" s="25">
        <v>18</v>
      </c>
    </row>
    <row r="548" spans="1:9" x14ac:dyDescent="0.45">
      <c r="A548" s="26">
        <v>45569</v>
      </c>
      <c r="B548" s="27">
        <v>480</v>
      </c>
      <c r="C548" s="28">
        <v>17.899999999999999</v>
      </c>
      <c r="D548" s="29">
        <v>0.40230324074218515</v>
      </c>
      <c r="E548" s="30" t="s">
        <v>5</v>
      </c>
      <c r="F548" s="30" t="s">
        <v>7</v>
      </c>
      <c r="G548" s="31">
        <v>8592</v>
      </c>
      <c r="H548" s="27">
        <v>480</v>
      </c>
      <c r="I548" s="28">
        <v>17.899999999999999</v>
      </c>
    </row>
    <row r="549" spans="1:9" x14ac:dyDescent="0.45">
      <c r="A549" s="4">
        <v>45572</v>
      </c>
      <c r="B549" s="1">
        <v>280</v>
      </c>
      <c r="C549" s="2">
        <v>18</v>
      </c>
      <c r="D549" s="5">
        <v>0.43540509259037208</v>
      </c>
      <c r="E549" s="6" t="s">
        <v>5</v>
      </c>
      <c r="F549" s="6" t="s">
        <v>6</v>
      </c>
      <c r="G549" s="3">
        <v>5040</v>
      </c>
    </row>
    <row r="550" spans="1:9" x14ac:dyDescent="0.45">
      <c r="A550" s="18">
        <v>45572</v>
      </c>
      <c r="B550" s="19">
        <v>231</v>
      </c>
      <c r="C550" s="20">
        <v>18</v>
      </c>
      <c r="D550" s="21">
        <v>0.43546296295971842</v>
      </c>
      <c r="E550" s="22" t="s">
        <v>5</v>
      </c>
      <c r="F550" s="22" t="s">
        <v>6</v>
      </c>
      <c r="G550" s="23">
        <v>4158</v>
      </c>
      <c r="H550" s="19">
        <f>B549+B550</f>
        <v>511</v>
      </c>
      <c r="I550" s="25">
        <v>18</v>
      </c>
    </row>
    <row r="551" spans="1:9" x14ac:dyDescent="0.45">
      <c r="A551" s="4">
        <v>45572</v>
      </c>
      <c r="B551" s="1">
        <v>380</v>
      </c>
      <c r="C551" s="2">
        <v>17.8</v>
      </c>
      <c r="D551" s="5">
        <v>0.450474537035916</v>
      </c>
      <c r="E551" s="6" t="s">
        <v>5</v>
      </c>
      <c r="F551" s="6" t="s">
        <v>7</v>
      </c>
      <c r="G551" s="3">
        <v>6764</v>
      </c>
    </row>
    <row r="552" spans="1:9" x14ac:dyDescent="0.45">
      <c r="A552" s="4">
        <v>45572</v>
      </c>
      <c r="B552" s="1">
        <v>15</v>
      </c>
      <c r="C552" s="2">
        <v>17.8</v>
      </c>
      <c r="D552" s="5">
        <v>0.55141203703533392</v>
      </c>
      <c r="E552" s="6" t="s">
        <v>5</v>
      </c>
      <c r="F552" s="6" t="s">
        <v>7</v>
      </c>
      <c r="G552" s="3">
        <v>267</v>
      </c>
    </row>
    <row r="553" spans="1:9" x14ac:dyDescent="0.45">
      <c r="A553" s="4">
        <v>45572</v>
      </c>
      <c r="B553" s="1">
        <v>19</v>
      </c>
      <c r="C553" s="2">
        <v>17.8</v>
      </c>
      <c r="D553" s="5">
        <v>0.67188657407677965</v>
      </c>
      <c r="E553" s="6" t="s">
        <v>5</v>
      </c>
      <c r="F553" s="6" t="s">
        <v>7</v>
      </c>
      <c r="G553" s="3">
        <v>338.2</v>
      </c>
    </row>
    <row r="554" spans="1:9" x14ac:dyDescent="0.45">
      <c r="A554" s="18">
        <v>45572</v>
      </c>
      <c r="B554" s="19">
        <v>60</v>
      </c>
      <c r="C554" s="20">
        <v>17.8</v>
      </c>
      <c r="D554" s="21">
        <v>0.69939814815006685</v>
      </c>
      <c r="E554" s="22" t="s">
        <v>5</v>
      </c>
      <c r="F554" s="22" t="s">
        <v>7</v>
      </c>
      <c r="G554" s="23">
        <v>1068</v>
      </c>
      <c r="H554" s="19">
        <f>SUM(B551:B554)</f>
        <v>474</v>
      </c>
      <c r="I554" s="20">
        <v>17.8</v>
      </c>
    </row>
    <row r="555" spans="1:9" x14ac:dyDescent="0.45">
      <c r="A555" s="4">
        <v>45573</v>
      </c>
      <c r="B555" s="1">
        <v>285</v>
      </c>
      <c r="C555" s="2">
        <v>17.600000000000001</v>
      </c>
      <c r="D555" s="5">
        <v>0.43747685185371665</v>
      </c>
      <c r="E555" s="6" t="s">
        <v>5</v>
      </c>
      <c r="F555" s="6" t="s">
        <v>6</v>
      </c>
      <c r="G555" s="3">
        <v>5016</v>
      </c>
    </row>
    <row r="556" spans="1:9" x14ac:dyDescent="0.45">
      <c r="A556" s="18">
        <v>45573</v>
      </c>
      <c r="B556" s="19">
        <v>217</v>
      </c>
      <c r="C556" s="20">
        <v>17.600000000000001</v>
      </c>
      <c r="D556" s="21">
        <v>0.45605324074131204</v>
      </c>
      <c r="E556" s="22" t="s">
        <v>5</v>
      </c>
      <c r="F556" s="22" t="s">
        <v>6</v>
      </c>
      <c r="G556" s="23">
        <v>3819.2000000000003</v>
      </c>
      <c r="H556" s="19">
        <f>B555+B556</f>
        <v>502</v>
      </c>
      <c r="I556" s="25">
        <v>17.600000000000001</v>
      </c>
    </row>
    <row r="557" spans="1:9" x14ac:dyDescent="0.45">
      <c r="A557" s="26">
        <v>45573</v>
      </c>
      <c r="B557" s="27">
        <v>467</v>
      </c>
      <c r="C557" s="28">
        <v>17.5</v>
      </c>
      <c r="D557" s="29">
        <v>0.66127314815093996</v>
      </c>
      <c r="E557" s="30" t="s">
        <v>5</v>
      </c>
      <c r="F557" s="30" t="s">
        <v>7</v>
      </c>
      <c r="G557" s="31">
        <v>8172.5</v>
      </c>
      <c r="H557" s="27">
        <v>467</v>
      </c>
      <c r="I557" s="28">
        <v>17.5</v>
      </c>
    </row>
    <row r="558" spans="1:9" x14ac:dyDescent="0.45">
      <c r="A558" s="4">
        <v>45574</v>
      </c>
      <c r="B558" s="1">
        <v>188</v>
      </c>
      <c r="C558" s="2">
        <v>17.399999999999999</v>
      </c>
      <c r="D558" s="5">
        <v>0.44097222221898846</v>
      </c>
      <c r="E558" s="6" t="s">
        <v>5</v>
      </c>
      <c r="F558" s="6" t="s">
        <v>7</v>
      </c>
      <c r="G558" s="3">
        <v>3271.2</v>
      </c>
    </row>
    <row r="559" spans="1:9" x14ac:dyDescent="0.45">
      <c r="A559" s="4">
        <v>45574</v>
      </c>
      <c r="B559" s="1">
        <v>65</v>
      </c>
      <c r="C559" s="2">
        <v>17.399999999999999</v>
      </c>
      <c r="D559" s="5">
        <v>0.44097222221898846</v>
      </c>
      <c r="E559" s="6" t="s">
        <v>5</v>
      </c>
      <c r="F559" s="6" t="s">
        <v>7</v>
      </c>
      <c r="G559" s="3">
        <v>1131</v>
      </c>
    </row>
    <row r="560" spans="1:9" x14ac:dyDescent="0.45">
      <c r="A560" s="18">
        <v>45574</v>
      </c>
      <c r="B560" s="19">
        <v>183</v>
      </c>
      <c r="C560" s="20">
        <v>17.399999999999999</v>
      </c>
      <c r="D560" s="21">
        <v>0.45291666666889796</v>
      </c>
      <c r="E560" s="22" t="s">
        <v>5</v>
      </c>
      <c r="F560" s="22" t="s">
        <v>7</v>
      </c>
      <c r="G560" s="23">
        <v>3184.2</v>
      </c>
      <c r="H560" s="19">
        <f>SUM(B558:B560)</f>
        <v>436</v>
      </c>
      <c r="I560" s="25">
        <v>17.399999999999999</v>
      </c>
    </row>
    <row r="561" spans="1:9" x14ac:dyDescent="0.45">
      <c r="A561" s="4">
        <v>45574</v>
      </c>
      <c r="B561" s="1">
        <v>466</v>
      </c>
      <c r="C561" s="2">
        <v>17.55</v>
      </c>
      <c r="D561" s="5">
        <v>0.50981481481721858</v>
      </c>
      <c r="E561" s="6" t="s">
        <v>5</v>
      </c>
      <c r="F561" s="6" t="s">
        <v>6</v>
      </c>
      <c r="G561" s="3">
        <v>8178.3</v>
      </c>
    </row>
    <row r="562" spans="1:9" x14ac:dyDescent="0.45">
      <c r="A562" s="18">
        <v>45574</v>
      </c>
      <c r="B562" s="19">
        <v>36</v>
      </c>
      <c r="C562" s="20">
        <v>17.55</v>
      </c>
      <c r="D562" s="21">
        <v>0.56247685185371665</v>
      </c>
      <c r="E562" s="22" t="s">
        <v>5</v>
      </c>
      <c r="F562" s="22" t="s">
        <v>6</v>
      </c>
      <c r="G562" s="23">
        <v>631.80000000000007</v>
      </c>
      <c r="H562" s="19">
        <f>B561+B562</f>
        <v>502</v>
      </c>
      <c r="I562" s="20">
        <v>17.55</v>
      </c>
    </row>
    <row r="563" spans="1:9" x14ac:dyDescent="0.45">
      <c r="A563" s="26">
        <v>45575</v>
      </c>
      <c r="B563" s="27">
        <v>506</v>
      </c>
      <c r="C563" s="28">
        <v>17.600000000000001</v>
      </c>
      <c r="D563" s="29">
        <v>0.4178819444423425</v>
      </c>
      <c r="E563" s="30" t="s">
        <v>5</v>
      </c>
      <c r="F563" s="30" t="s">
        <v>6</v>
      </c>
      <c r="G563" s="31">
        <v>8905.6</v>
      </c>
      <c r="H563" s="27">
        <f>B563</f>
        <v>506</v>
      </c>
      <c r="I563" s="33">
        <v>17.600000000000001</v>
      </c>
    </row>
    <row r="564" spans="1:9" x14ac:dyDescent="0.45">
      <c r="A564" s="26">
        <v>45575</v>
      </c>
      <c r="B564" s="27">
        <v>442</v>
      </c>
      <c r="C564" s="28">
        <v>17.55</v>
      </c>
      <c r="D564" s="29">
        <v>0.41771990740380716</v>
      </c>
      <c r="E564" s="30" t="s">
        <v>5</v>
      </c>
      <c r="F564" s="30" t="s">
        <v>7</v>
      </c>
      <c r="G564" s="31">
        <v>7757.1</v>
      </c>
      <c r="H564" s="27">
        <f>B564</f>
        <v>442</v>
      </c>
      <c r="I564" s="28">
        <v>17.55</v>
      </c>
    </row>
    <row r="565" spans="1:9" x14ac:dyDescent="0.45">
      <c r="A565" s="4">
        <v>45576</v>
      </c>
      <c r="B565" s="1">
        <v>290</v>
      </c>
      <c r="C565" s="2">
        <v>17.350000000000001</v>
      </c>
      <c r="D565" s="5">
        <v>0.37821759259531973</v>
      </c>
      <c r="E565" s="6" t="s">
        <v>5</v>
      </c>
      <c r="F565" s="6" t="s">
        <v>6</v>
      </c>
      <c r="G565" s="3">
        <v>5031.5</v>
      </c>
    </row>
    <row r="566" spans="1:9" x14ac:dyDescent="0.45">
      <c r="A566" s="18">
        <v>45576</v>
      </c>
      <c r="B566" s="19">
        <v>200</v>
      </c>
      <c r="C566" s="20">
        <v>17.350000000000001</v>
      </c>
      <c r="D566" s="21">
        <v>0.37842592592642177</v>
      </c>
      <c r="E566" s="22" t="s">
        <v>5</v>
      </c>
      <c r="F566" s="22" t="s">
        <v>6</v>
      </c>
      <c r="G566" s="23">
        <v>3470.0000000000005</v>
      </c>
      <c r="H566" s="19">
        <f>B565+B566</f>
        <v>490</v>
      </c>
      <c r="I566" s="25">
        <v>17.350000000000001</v>
      </c>
    </row>
    <row r="567" spans="1:9" x14ac:dyDescent="0.45">
      <c r="A567" s="4">
        <v>45576</v>
      </c>
      <c r="B567" s="1">
        <v>200</v>
      </c>
      <c r="C567" s="2">
        <v>17.149999999999999</v>
      </c>
      <c r="D567" s="5">
        <v>0.49072916666773381</v>
      </c>
      <c r="E567" s="6" t="s">
        <v>5</v>
      </c>
      <c r="F567" s="6" t="s">
        <v>7</v>
      </c>
      <c r="G567" s="3">
        <v>3429.9999999999995</v>
      </c>
    </row>
    <row r="568" spans="1:9" x14ac:dyDescent="0.45">
      <c r="A568" s="18">
        <v>45576</v>
      </c>
      <c r="B568" s="19">
        <v>38</v>
      </c>
      <c r="C568" s="20">
        <v>17.149999999999999</v>
      </c>
      <c r="D568" s="21">
        <v>0.49082175926014315</v>
      </c>
      <c r="E568" s="22" t="s">
        <v>5</v>
      </c>
      <c r="F568" s="22" t="s">
        <v>7</v>
      </c>
      <c r="G568" s="23">
        <v>651.69999999999993</v>
      </c>
      <c r="H568" s="19">
        <f>B567+B568</f>
        <v>238</v>
      </c>
      <c r="I568" s="20">
        <v>17.149999999999999</v>
      </c>
    </row>
    <row r="569" spans="1:9" x14ac:dyDescent="0.45">
      <c r="A569" s="4">
        <v>45579</v>
      </c>
      <c r="B569" s="1">
        <v>8</v>
      </c>
      <c r="C569" s="2">
        <v>17</v>
      </c>
      <c r="D569" s="5">
        <v>0.40386574074364034</v>
      </c>
      <c r="E569" s="6" t="s">
        <v>5</v>
      </c>
      <c r="F569" s="6" t="s">
        <v>7</v>
      </c>
      <c r="G569" s="3">
        <v>136</v>
      </c>
    </row>
    <row r="570" spans="1:9" x14ac:dyDescent="0.45">
      <c r="A570" s="18">
        <v>45579</v>
      </c>
      <c r="B570" s="19">
        <v>417</v>
      </c>
      <c r="C570" s="20">
        <v>17</v>
      </c>
      <c r="D570" s="21">
        <v>0.42260416666977108</v>
      </c>
      <c r="E570" s="22" t="s">
        <v>5</v>
      </c>
      <c r="F570" s="22" t="s">
        <v>7</v>
      </c>
      <c r="G570" s="23">
        <v>7089</v>
      </c>
      <c r="H570" s="19">
        <f>B569+B570</f>
        <v>425</v>
      </c>
      <c r="I570" s="25">
        <v>17</v>
      </c>
    </row>
    <row r="571" spans="1:9" x14ac:dyDescent="0.45">
      <c r="A571" s="4">
        <v>45579</v>
      </c>
      <c r="B571" s="1">
        <v>100</v>
      </c>
      <c r="C571" s="2">
        <v>17.2</v>
      </c>
      <c r="D571" s="5">
        <v>0.37939814815035788</v>
      </c>
      <c r="E571" s="6" t="s">
        <v>5</v>
      </c>
      <c r="F571" s="6" t="s">
        <v>6</v>
      </c>
      <c r="G571" s="3">
        <v>1720</v>
      </c>
    </row>
    <row r="572" spans="1:9" x14ac:dyDescent="0.45">
      <c r="A572" s="4">
        <v>45579</v>
      </c>
      <c r="B572" s="1">
        <v>291</v>
      </c>
      <c r="C572" s="2">
        <v>17.2</v>
      </c>
      <c r="D572" s="5">
        <v>0.39581018518219935</v>
      </c>
      <c r="E572" s="6" t="s">
        <v>5</v>
      </c>
      <c r="F572" s="6" t="s">
        <v>6</v>
      </c>
      <c r="G572" s="3">
        <v>5005.2</v>
      </c>
    </row>
    <row r="573" spans="1:9" x14ac:dyDescent="0.45">
      <c r="A573" s="18">
        <v>45579</v>
      </c>
      <c r="B573" s="19">
        <v>132</v>
      </c>
      <c r="C573" s="20">
        <v>17.149999999999999</v>
      </c>
      <c r="D573" s="21">
        <v>0.43747685185371665</v>
      </c>
      <c r="E573" s="22" t="s">
        <v>5</v>
      </c>
      <c r="F573" s="22" t="s">
        <v>6</v>
      </c>
      <c r="G573" s="23">
        <v>2263.7999999999997</v>
      </c>
      <c r="H573" s="19">
        <f>B571+B572+B573</f>
        <v>523</v>
      </c>
      <c r="I573" s="20">
        <f>SUMPRODUCT(B571:B573,C571:C573)/SUM(B571:B573)</f>
        <v>17.18738049713193</v>
      </c>
    </row>
    <row r="574" spans="1:9" x14ac:dyDescent="0.45">
      <c r="A574" s="4">
        <v>45580</v>
      </c>
      <c r="B574" s="1">
        <v>290</v>
      </c>
      <c r="C574" s="2">
        <v>17.2</v>
      </c>
      <c r="D574" s="5">
        <v>0.39686342592904111</v>
      </c>
      <c r="E574" s="6" t="s">
        <v>5</v>
      </c>
      <c r="F574" s="6" t="s">
        <v>6</v>
      </c>
      <c r="G574" s="3">
        <v>4988</v>
      </c>
    </row>
    <row r="575" spans="1:9" x14ac:dyDescent="0.45">
      <c r="A575" s="18">
        <v>45580</v>
      </c>
      <c r="B575" s="19">
        <v>229</v>
      </c>
      <c r="C575" s="20">
        <v>17.2</v>
      </c>
      <c r="D575" s="21">
        <v>0.39686342592904111</v>
      </c>
      <c r="E575" s="22" t="s">
        <v>5</v>
      </c>
      <c r="F575" s="22" t="s">
        <v>6</v>
      </c>
      <c r="G575" s="23">
        <v>3938.7999999999997</v>
      </c>
      <c r="H575" s="19">
        <f>B574+B575</f>
        <v>519</v>
      </c>
      <c r="I575" s="25">
        <v>17.2</v>
      </c>
    </row>
    <row r="576" spans="1:9" x14ac:dyDescent="0.45">
      <c r="A576" s="4">
        <v>45580</v>
      </c>
      <c r="B576" s="1">
        <v>34</v>
      </c>
      <c r="C576" s="2">
        <v>17</v>
      </c>
      <c r="D576" s="5">
        <v>0.50151620370161254</v>
      </c>
      <c r="E576" s="6" t="s">
        <v>5</v>
      </c>
      <c r="F576" s="6" t="s">
        <v>7</v>
      </c>
      <c r="G576" s="3">
        <v>578</v>
      </c>
    </row>
    <row r="577" spans="1:9" x14ac:dyDescent="0.45">
      <c r="A577" s="18">
        <v>45580</v>
      </c>
      <c r="B577" s="19">
        <v>3</v>
      </c>
      <c r="C577" s="20">
        <v>17</v>
      </c>
      <c r="D577" s="21">
        <v>0.53774305555270985</v>
      </c>
      <c r="E577" s="22" t="s">
        <v>5</v>
      </c>
      <c r="F577" s="22" t="s">
        <v>7</v>
      </c>
      <c r="G577" s="23">
        <v>51</v>
      </c>
      <c r="H577" s="19">
        <f>B576+B577</f>
        <v>37</v>
      </c>
      <c r="I577" s="20">
        <v>17</v>
      </c>
    </row>
    <row r="578" spans="1:9" x14ac:dyDescent="0.45">
      <c r="A578" s="4">
        <v>45581</v>
      </c>
      <c r="B578" s="1">
        <v>220</v>
      </c>
      <c r="C578" s="2">
        <v>17.100000000000001</v>
      </c>
      <c r="D578" s="5">
        <v>0.45423611110891216</v>
      </c>
      <c r="E578" s="6" t="s">
        <v>5</v>
      </c>
      <c r="F578" s="6" t="s">
        <v>6</v>
      </c>
      <c r="G578" s="3">
        <v>3762.0000000000005</v>
      </c>
    </row>
    <row r="579" spans="1:9" x14ac:dyDescent="0.45">
      <c r="A579" s="4">
        <v>45581</v>
      </c>
      <c r="B579" s="1">
        <v>220</v>
      </c>
      <c r="C579" s="2">
        <v>17.100000000000001</v>
      </c>
      <c r="D579" s="5">
        <v>0.45423611110891216</v>
      </c>
      <c r="E579" s="6" t="s">
        <v>5</v>
      </c>
      <c r="F579" s="6" t="s">
        <v>6</v>
      </c>
      <c r="G579" s="3">
        <v>3762.0000000000005</v>
      </c>
    </row>
    <row r="580" spans="1:9" x14ac:dyDescent="0.45">
      <c r="A580" s="18">
        <v>45581</v>
      </c>
      <c r="B580" s="19">
        <v>85</v>
      </c>
      <c r="C580" s="20">
        <v>17.100000000000001</v>
      </c>
      <c r="D580" s="21">
        <v>0.45539351851766696</v>
      </c>
      <c r="E580" s="22" t="s">
        <v>5</v>
      </c>
      <c r="F580" s="22" t="s">
        <v>6</v>
      </c>
      <c r="G580" s="23">
        <v>1453.5000000000002</v>
      </c>
      <c r="H580" s="19">
        <f>SUM(B578:B580)</f>
        <v>525</v>
      </c>
      <c r="I580" s="25">
        <v>17.100000000000001</v>
      </c>
    </row>
    <row r="581" spans="1:9" x14ac:dyDescent="0.45">
      <c r="A581" s="26">
        <v>45581</v>
      </c>
      <c r="B581" s="27">
        <v>348</v>
      </c>
      <c r="C581" s="28">
        <v>17.100000000000001</v>
      </c>
      <c r="D581" s="29">
        <v>0.42120370370685123</v>
      </c>
      <c r="E581" s="30" t="s">
        <v>5</v>
      </c>
      <c r="F581" s="30" t="s">
        <v>7</v>
      </c>
      <c r="G581" s="31">
        <v>5950.8</v>
      </c>
      <c r="H581" s="27">
        <v>348</v>
      </c>
      <c r="I581" s="28">
        <v>17.100000000000001</v>
      </c>
    </row>
    <row r="582" spans="1:9" x14ac:dyDescent="0.45">
      <c r="A582" s="4">
        <v>45582</v>
      </c>
      <c r="B582" s="1">
        <v>300</v>
      </c>
      <c r="C582" s="2">
        <v>16.899999999999999</v>
      </c>
      <c r="D582" s="5">
        <v>0.43868055555503815</v>
      </c>
      <c r="E582" s="6" t="s">
        <v>5</v>
      </c>
      <c r="F582" s="6" t="s">
        <v>6</v>
      </c>
      <c r="G582" s="3">
        <v>5070</v>
      </c>
    </row>
    <row r="583" spans="1:9" x14ac:dyDescent="0.45">
      <c r="A583" s="18">
        <v>45582</v>
      </c>
      <c r="B583" s="19">
        <v>238</v>
      </c>
      <c r="C583" s="20">
        <v>16.899999999999999</v>
      </c>
      <c r="D583" s="21">
        <v>0.43895833333226619</v>
      </c>
      <c r="E583" s="22" t="s">
        <v>5</v>
      </c>
      <c r="F583" s="22" t="s">
        <v>6</v>
      </c>
      <c r="G583" s="23">
        <v>4022.2</v>
      </c>
      <c r="H583" s="19">
        <f>B582+B583</f>
        <v>538</v>
      </c>
      <c r="I583" s="25">
        <v>16.899999999999999</v>
      </c>
    </row>
    <row r="584" spans="1:9" x14ac:dyDescent="0.45">
      <c r="A584" s="26">
        <v>45582</v>
      </c>
      <c r="B584" s="27">
        <v>331</v>
      </c>
      <c r="C584" s="28">
        <v>17</v>
      </c>
      <c r="D584" s="29">
        <v>0.43868055555503815</v>
      </c>
      <c r="E584" s="30" t="s">
        <v>5</v>
      </c>
      <c r="F584" s="30" t="s">
        <v>7</v>
      </c>
      <c r="G584" s="31">
        <v>5627</v>
      </c>
      <c r="H584" s="27">
        <f>B584</f>
        <v>331</v>
      </c>
      <c r="I584" s="28">
        <v>17</v>
      </c>
    </row>
    <row r="585" spans="1:9" x14ac:dyDescent="0.45">
      <c r="A585" s="26">
        <v>45583</v>
      </c>
      <c r="B585" s="27">
        <v>382</v>
      </c>
      <c r="C585" s="28">
        <v>16.8</v>
      </c>
      <c r="D585" s="29">
        <v>0.40343749999738066</v>
      </c>
      <c r="E585" s="30" t="s">
        <v>5</v>
      </c>
      <c r="F585" s="30" t="s">
        <v>7</v>
      </c>
      <c r="G585" s="31">
        <v>6417.6</v>
      </c>
      <c r="H585" s="32">
        <v>382</v>
      </c>
      <c r="I585" s="33">
        <v>16.8</v>
      </c>
    </row>
    <row r="586" spans="1:9" x14ac:dyDescent="0.45">
      <c r="A586" s="4">
        <v>45583</v>
      </c>
      <c r="B586" s="1">
        <v>300</v>
      </c>
      <c r="C586" s="2">
        <v>16.95</v>
      </c>
      <c r="D586" s="5">
        <v>0.38429398147854954</v>
      </c>
      <c r="E586" s="6" t="s">
        <v>5</v>
      </c>
      <c r="F586" s="6" t="s">
        <v>6</v>
      </c>
      <c r="G586" s="3">
        <v>5085</v>
      </c>
    </row>
    <row r="587" spans="1:9" x14ac:dyDescent="0.45">
      <c r="A587" s="18">
        <v>45583</v>
      </c>
      <c r="B587" s="19">
        <v>258</v>
      </c>
      <c r="C587" s="20">
        <v>16.95</v>
      </c>
      <c r="D587" s="21">
        <v>0.38483796296350192</v>
      </c>
      <c r="E587" s="22" t="s">
        <v>5</v>
      </c>
      <c r="F587" s="22" t="s">
        <v>6</v>
      </c>
      <c r="G587" s="23">
        <v>4373.0999999999995</v>
      </c>
      <c r="H587" s="19">
        <f>B586+B587</f>
        <v>558</v>
      </c>
      <c r="I587" s="20">
        <v>16.95</v>
      </c>
    </row>
    <row r="588" spans="1:9" x14ac:dyDescent="0.45">
      <c r="A588" s="4">
        <v>45586</v>
      </c>
      <c r="B588" s="1">
        <v>300</v>
      </c>
      <c r="C588" s="2">
        <v>16.75</v>
      </c>
      <c r="D588" s="5">
        <v>0.38906249999854481</v>
      </c>
      <c r="E588" s="6" t="s">
        <v>5</v>
      </c>
      <c r="F588" s="6" t="s">
        <v>6</v>
      </c>
      <c r="G588" s="3">
        <v>5025</v>
      </c>
    </row>
    <row r="589" spans="1:9" x14ac:dyDescent="0.45">
      <c r="A589" s="18">
        <v>45586</v>
      </c>
      <c r="B589" s="19">
        <v>277</v>
      </c>
      <c r="C589" s="20">
        <v>16.75</v>
      </c>
      <c r="D589" s="21">
        <v>0.39129629629314877</v>
      </c>
      <c r="E589" s="22" t="s">
        <v>5</v>
      </c>
      <c r="F589" s="22" t="s">
        <v>6</v>
      </c>
      <c r="G589" s="23">
        <v>4639.75</v>
      </c>
      <c r="H589" s="19">
        <f>B588+B589</f>
        <v>577</v>
      </c>
      <c r="I589" s="25">
        <f>16.75</f>
        <v>16.75</v>
      </c>
    </row>
    <row r="590" spans="1:9" x14ac:dyDescent="0.45">
      <c r="A590" s="4">
        <v>45586</v>
      </c>
      <c r="B590" s="1">
        <v>17</v>
      </c>
      <c r="C590" s="2">
        <v>16.7</v>
      </c>
      <c r="D590" s="5">
        <v>0.41028935185022419</v>
      </c>
      <c r="E590" s="6" t="s">
        <v>5</v>
      </c>
      <c r="F590" s="6" t="s">
        <v>7</v>
      </c>
      <c r="G590" s="3">
        <v>283.89999999999998</v>
      </c>
    </row>
    <row r="591" spans="1:9" x14ac:dyDescent="0.45">
      <c r="A591" s="18">
        <v>45586</v>
      </c>
      <c r="B591" s="19">
        <v>346</v>
      </c>
      <c r="C591" s="20">
        <v>16.8</v>
      </c>
      <c r="D591" s="21">
        <v>0.45346064814657439</v>
      </c>
      <c r="E591" s="22" t="s">
        <v>5</v>
      </c>
      <c r="F591" s="22" t="s">
        <v>7</v>
      </c>
      <c r="G591" s="23">
        <v>5812.8</v>
      </c>
      <c r="H591" s="19">
        <f>B590+B591</f>
        <v>363</v>
      </c>
      <c r="I591" s="20">
        <f>SUMPRODUCT(B590:B591,C590:C591)/SUM(B590:B591)</f>
        <v>16.795316804407712</v>
      </c>
    </row>
    <row r="592" spans="1:9" x14ac:dyDescent="0.45">
      <c r="A592" s="4">
        <v>45587</v>
      </c>
      <c r="B592" s="1">
        <v>168</v>
      </c>
      <c r="C592" s="2">
        <v>16.8</v>
      </c>
      <c r="D592" s="5">
        <v>0.38662037037283881</v>
      </c>
      <c r="E592" s="6" t="s">
        <v>5</v>
      </c>
      <c r="F592" s="6" t="s">
        <v>7</v>
      </c>
      <c r="G592" s="3">
        <v>2822.4</v>
      </c>
    </row>
    <row r="593" spans="1:9" x14ac:dyDescent="0.45">
      <c r="A593" s="4">
        <v>45587</v>
      </c>
      <c r="B593" s="1">
        <v>39</v>
      </c>
      <c r="C593" s="2">
        <v>16.8</v>
      </c>
      <c r="D593" s="5">
        <v>0.40534722222218988</v>
      </c>
      <c r="E593" s="6" t="s">
        <v>5</v>
      </c>
      <c r="F593" s="6" t="s">
        <v>7</v>
      </c>
      <c r="G593" s="3">
        <v>655.20000000000005</v>
      </c>
    </row>
    <row r="594" spans="1:9" x14ac:dyDescent="0.45">
      <c r="A594" s="18">
        <v>45587</v>
      </c>
      <c r="B594" s="19">
        <v>156</v>
      </c>
      <c r="C594" s="20">
        <v>16.8</v>
      </c>
      <c r="D594" s="21">
        <v>0.40798611110949423</v>
      </c>
      <c r="E594" s="22" t="s">
        <v>5</v>
      </c>
      <c r="F594" s="22" t="s">
        <v>7</v>
      </c>
      <c r="G594" s="23">
        <v>2620.8000000000002</v>
      </c>
      <c r="H594" s="19">
        <f>SUM(B592:B594)</f>
        <v>363</v>
      </c>
      <c r="I594" s="25">
        <v>16.8</v>
      </c>
    </row>
    <row r="595" spans="1:9" x14ac:dyDescent="0.45">
      <c r="A595" s="4">
        <v>45587</v>
      </c>
      <c r="B595" s="1">
        <v>490</v>
      </c>
      <c r="C595" s="2">
        <v>16.8</v>
      </c>
      <c r="D595" s="5">
        <v>0.47494212962919846</v>
      </c>
      <c r="E595" s="6" t="s">
        <v>5</v>
      </c>
      <c r="F595" s="6" t="s">
        <v>6</v>
      </c>
      <c r="G595" s="3">
        <v>8232</v>
      </c>
    </row>
    <row r="596" spans="1:9" x14ac:dyDescent="0.45">
      <c r="A596" s="18">
        <v>45587</v>
      </c>
      <c r="B596" s="19">
        <v>122</v>
      </c>
      <c r="C596" s="20">
        <v>16.75</v>
      </c>
      <c r="D596" s="21">
        <v>0.479143518517958</v>
      </c>
      <c r="E596" s="22" t="s">
        <v>5</v>
      </c>
      <c r="F596" s="22" t="s">
        <v>6</v>
      </c>
      <c r="G596" s="23">
        <v>2043.5</v>
      </c>
      <c r="H596" s="19">
        <f>B595+B596</f>
        <v>612</v>
      </c>
      <c r="I596" s="20">
        <f>SUMPRODUCT(B595:B596,C595:C596)/SUM(B595:B596)</f>
        <v>16.790032679738562</v>
      </c>
    </row>
    <row r="597" spans="1:9" x14ac:dyDescent="0.45">
      <c r="A597" s="26">
        <v>45588</v>
      </c>
      <c r="B597" s="27">
        <v>360</v>
      </c>
      <c r="C597" s="28">
        <v>16.899999999999999</v>
      </c>
      <c r="D597" s="29">
        <v>0.38630787037254777</v>
      </c>
      <c r="E597" s="30" t="s">
        <v>5</v>
      </c>
      <c r="F597" s="30" t="s">
        <v>7</v>
      </c>
      <c r="G597" s="31">
        <v>6083.9999999999991</v>
      </c>
      <c r="H597" s="32">
        <v>360</v>
      </c>
      <c r="I597" s="33">
        <v>16.899999999999999</v>
      </c>
    </row>
    <row r="598" spans="1:9" x14ac:dyDescent="0.45">
      <c r="A598" s="4">
        <v>45588</v>
      </c>
      <c r="B598" s="1">
        <v>300</v>
      </c>
      <c r="C598" s="2">
        <v>16.8</v>
      </c>
      <c r="D598" s="5">
        <v>0.39581018518219935</v>
      </c>
      <c r="E598" s="6" t="s">
        <v>5</v>
      </c>
      <c r="F598" s="6" t="s">
        <v>6</v>
      </c>
      <c r="G598" s="3">
        <v>5040</v>
      </c>
    </row>
    <row r="599" spans="1:9" x14ac:dyDescent="0.45">
      <c r="A599" s="4">
        <v>45588</v>
      </c>
      <c r="B599" s="1">
        <v>300</v>
      </c>
      <c r="C599" s="2">
        <v>16.899999999999999</v>
      </c>
      <c r="D599" s="5">
        <v>0.41892361111240461</v>
      </c>
      <c r="E599" s="6" t="s">
        <v>5</v>
      </c>
      <c r="F599" s="6" t="s">
        <v>6</v>
      </c>
      <c r="G599" s="3">
        <v>5070</v>
      </c>
    </row>
    <row r="600" spans="1:9" x14ac:dyDescent="0.45">
      <c r="A600" s="18">
        <v>45588</v>
      </c>
      <c r="B600" s="19">
        <v>30</v>
      </c>
      <c r="C600" s="20">
        <v>16.899999999999999</v>
      </c>
      <c r="D600" s="21">
        <v>0.41943287036701804</v>
      </c>
      <c r="E600" s="22" t="s">
        <v>5</v>
      </c>
      <c r="F600" s="22" t="s">
        <v>6</v>
      </c>
      <c r="G600" s="23">
        <v>506.99999999999994</v>
      </c>
      <c r="H600" s="19">
        <f>B598+B599+B600</f>
        <v>630</v>
      </c>
      <c r="I600" s="20">
        <f>SUMPRODUCT(B598:B600,C598:C600)/SUM(B598:B600)</f>
        <v>16.852380952380951</v>
      </c>
    </row>
    <row r="601" spans="1:9" x14ac:dyDescent="0.45">
      <c r="A601" s="4">
        <v>45589</v>
      </c>
      <c r="B601" s="1">
        <v>80</v>
      </c>
      <c r="C601" s="2">
        <v>16.8</v>
      </c>
      <c r="D601" s="5">
        <v>0.52025462962774327</v>
      </c>
      <c r="E601" s="6" t="s">
        <v>5</v>
      </c>
      <c r="F601" s="6" t="s">
        <v>6</v>
      </c>
      <c r="G601" s="3">
        <v>1344</v>
      </c>
    </row>
    <row r="602" spans="1:9" x14ac:dyDescent="0.45">
      <c r="A602" s="4">
        <v>45589</v>
      </c>
      <c r="B602" s="1">
        <v>160</v>
      </c>
      <c r="C602" s="2">
        <v>16.8</v>
      </c>
      <c r="D602" s="5">
        <v>0.52341435185371665</v>
      </c>
      <c r="E602" s="6" t="s">
        <v>5</v>
      </c>
      <c r="F602" s="6" t="s">
        <v>6</v>
      </c>
      <c r="G602" s="3">
        <v>2688</v>
      </c>
    </row>
    <row r="603" spans="1:9" x14ac:dyDescent="0.45">
      <c r="A603" s="4">
        <v>45589</v>
      </c>
      <c r="B603" s="1">
        <v>300</v>
      </c>
      <c r="C603" s="2">
        <v>16.75</v>
      </c>
      <c r="D603" s="5">
        <v>0.56247685185371665</v>
      </c>
      <c r="E603" s="6" t="s">
        <v>5</v>
      </c>
      <c r="F603" s="6" t="s">
        <v>6</v>
      </c>
      <c r="G603" s="3">
        <v>5025</v>
      </c>
    </row>
    <row r="604" spans="1:9" x14ac:dyDescent="0.45">
      <c r="A604" s="18">
        <v>45589</v>
      </c>
      <c r="B604" s="19">
        <v>90</v>
      </c>
      <c r="C604" s="20">
        <v>16.75</v>
      </c>
      <c r="D604" s="21">
        <v>0.64581018518219935</v>
      </c>
      <c r="E604" s="22" t="s">
        <v>5</v>
      </c>
      <c r="F604" s="22" t="s">
        <v>6</v>
      </c>
      <c r="G604" s="23">
        <v>1507.5</v>
      </c>
      <c r="H604" s="19">
        <v>630</v>
      </c>
      <c r="I604" s="20">
        <v>16.769047619047619</v>
      </c>
    </row>
    <row r="605" spans="1:9" x14ac:dyDescent="0.45">
      <c r="A605" s="4">
        <v>45590</v>
      </c>
      <c r="B605" s="1">
        <v>300</v>
      </c>
      <c r="C605" s="2">
        <v>16.75</v>
      </c>
      <c r="D605" s="5">
        <v>0.40052083333284827</v>
      </c>
      <c r="E605" s="6" t="s">
        <v>5</v>
      </c>
      <c r="F605" s="6" t="s">
        <v>6</v>
      </c>
      <c r="G605" s="3">
        <v>5025</v>
      </c>
    </row>
    <row r="606" spans="1:9" x14ac:dyDescent="0.45">
      <c r="A606" s="4">
        <v>45590</v>
      </c>
      <c r="B606" s="1">
        <v>300</v>
      </c>
      <c r="C606" s="2">
        <v>16.75</v>
      </c>
      <c r="D606" s="5">
        <v>0.40150462962628808</v>
      </c>
      <c r="E606" s="6" t="s">
        <v>5</v>
      </c>
      <c r="F606" s="6" t="s">
        <v>6</v>
      </c>
      <c r="G606" s="3">
        <v>5025</v>
      </c>
    </row>
    <row r="607" spans="1:9" x14ac:dyDescent="0.45">
      <c r="A607" s="18">
        <v>45590</v>
      </c>
      <c r="B607" s="19">
        <v>22</v>
      </c>
      <c r="C607" s="20">
        <v>16.75</v>
      </c>
      <c r="D607" s="21">
        <v>0.40150462962628808</v>
      </c>
      <c r="E607" s="22" t="s">
        <v>5</v>
      </c>
      <c r="F607" s="22" t="s">
        <v>6</v>
      </c>
      <c r="G607" s="23">
        <v>368.5</v>
      </c>
      <c r="H607" s="19">
        <f>SUM(B605:B607)</f>
        <v>622</v>
      </c>
      <c r="I607" s="25">
        <v>16.75</v>
      </c>
    </row>
    <row r="608" spans="1:9" x14ac:dyDescent="0.45">
      <c r="A608" s="26">
        <v>45590</v>
      </c>
      <c r="B608" s="27">
        <v>372</v>
      </c>
      <c r="C608" s="28">
        <v>16.649999999999999</v>
      </c>
      <c r="D608" s="29">
        <v>0.40918981481809169</v>
      </c>
      <c r="E608" s="30" t="s">
        <v>5</v>
      </c>
      <c r="F608" s="30" t="s">
        <v>7</v>
      </c>
      <c r="G608" s="31">
        <v>6193.7999999999993</v>
      </c>
      <c r="H608" s="27">
        <v>372</v>
      </c>
      <c r="I608" s="28">
        <v>16.649999999999999</v>
      </c>
    </row>
    <row r="609" spans="1:9" x14ac:dyDescent="0.45">
      <c r="A609" s="4">
        <v>45593</v>
      </c>
      <c r="B609" s="1">
        <v>310</v>
      </c>
      <c r="C609" s="2">
        <v>16.45</v>
      </c>
      <c r="D609" s="5">
        <v>0.38053240740555339</v>
      </c>
      <c r="E609" s="6" t="s">
        <v>5</v>
      </c>
      <c r="F609" s="6" t="s">
        <v>6</v>
      </c>
      <c r="G609" s="3">
        <v>5099.5</v>
      </c>
    </row>
    <row r="610" spans="1:9" x14ac:dyDescent="0.45">
      <c r="A610" s="18">
        <v>45593</v>
      </c>
      <c r="B610" s="19">
        <v>315</v>
      </c>
      <c r="C610" s="20">
        <v>16.5</v>
      </c>
      <c r="D610" s="21">
        <v>0.40552083333022892</v>
      </c>
      <c r="E610" s="22" t="s">
        <v>5</v>
      </c>
      <c r="F610" s="22" t="s">
        <v>6</v>
      </c>
      <c r="G610" s="23">
        <v>5197.5</v>
      </c>
      <c r="H610" s="19">
        <f>B609+B610</f>
        <v>625</v>
      </c>
      <c r="I610" s="24">
        <f>SUMPRODUCT(B609:B610,C609:C610)/SUM(B609:B610)</f>
        <v>16.475200000000001</v>
      </c>
    </row>
    <row r="611" spans="1:9" x14ac:dyDescent="0.45">
      <c r="A611" s="4">
        <v>45593</v>
      </c>
      <c r="B611" s="1">
        <v>76</v>
      </c>
      <c r="C611" s="2">
        <v>16.399999999999999</v>
      </c>
      <c r="D611" s="5">
        <v>0.40041666666365927</v>
      </c>
      <c r="E611" s="6" t="s">
        <v>5</v>
      </c>
      <c r="F611" s="6" t="s">
        <v>7</v>
      </c>
      <c r="G611" s="3">
        <v>1246.3999999999999</v>
      </c>
    </row>
    <row r="612" spans="1:9" x14ac:dyDescent="0.45">
      <c r="A612" s="18">
        <v>45593</v>
      </c>
      <c r="B612" s="19">
        <v>319</v>
      </c>
      <c r="C612" s="20">
        <v>16.649999999999999</v>
      </c>
      <c r="D612" s="21">
        <v>0.43692129629926058</v>
      </c>
      <c r="E612" s="22" t="s">
        <v>5</v>
      </c>
      <c r="F612" s="22" t="s">
        <v>7</v>
      </c>
      <c r="G612" s="23">
        <v>5311.3499999999995</v>
      </c>
      <c r="H612" s="19">
        <f>B611+B612</f>
        <v>395</v>
      </c>
      <c r="I612" s="20">
        <f>SUMPRODUCT(B611:B612,C611:C612)/SUM(B611:B612)</f>
        <v>16.601898734177212</v>
      </c>
    </row>
    <row r="613" spans="1:9" x14ac:dyDescent="0.45">
      <c r="A613" s="4">
        <v>45594</v>
      </c>
      <c r="B613" s="1">
        <v>78</v>
      </c>
      <c r="C613" s="2">
        <v>16.600000000000001</v>
      </c>
      <c r="D613" s="5">
        <v>0.73339120370656019</v>
      </c>
      <c r="E613" s="6" t="s">
        <v>5</v>
      </c>
      <c r="F613" s="6" t="s">
        <v>7</v>
      </c>
      <c r="G613" s="3">
        <v>1294.8000000000002</v>
      </c>
    </row>
    <row r="614" spans="1:9" x14ac:dyDescent="0.45">
      <c r="A614" s="4">
        <v>45594</v>
      </c>
      <c r="B614" s="1">
        <v>93</v>
      </c>
      <c r="C614" s="2">
        <v>16.600000000000001</v>
      </c>
      <c r="D614" s="5">
        <v>0.72893518518685596</v>
      </c>
      <c r="E614" s="6" t="s">
        <v>5</v>
      </c>
      <c r="F614" s="6" t="s">
        <v>7</v>
      </c>
      <c r="G614" s="3">
        <v>1543.8000000000002</v>
      </c>
    </row>
    <row r="615" spans="1:9" x14ac:dyDescent="0.45">
      <c r="A615" s="4">
        <v>45594</v>
      </c>
      <c r="B615" s="1">
        <v>44</v>
      </c>
      <c r="C615" s="2">
        <v>16.600000000000001</v>
      </c>
      <c r="D615" s="5">
        <v>0.72177083333372138</v>
      </c>
      <c r="E615" s="6" t="s">
        <v>5</v>
      </c>
      <c r="F615" s="6" t="s">
        <v>7</v>
      </c>
      <c r="G615" s="3">
        <v>730.40000000000009</v>
      </c>
    </row>
    <row r="616" spans="1:9" x14ac:dyDescent="0.45">
      <c r="A616" s="18">
        <v>45594</v>
      </c>
      <c r="B616" s="19">
        <v>38</v>
      </c>
      <c r="C616" s="20">
        <v>16.600000000000001</v>
      </c>
      <c r="D616" s="21">
        <v>0.71417824074160308</v>
      </c>
      <c r="E616" s="22" t="s">
        <v>5</v>
      </c>
      <c r="F616" s="22" t="s">
        <v>7</v>
      </c>
      <c r="G616" s="23">
        <v>630.80000000000007</v>
      </c>
      <c r="H616" s="19">
        <v>253</v>
      </c>
      <c r="I616" s="20">
        <v>16.600000000000001</v>
      </c>
    </row>
    <row r="617" spans="1:9" x14ac:dyDescent="0.45">
      <c r="A617" s="26">
        <v>45595</v>
      </c>
      <c r="B617" s="27">
        <v>619</v>
      </c>
      <c r="C617" s="28">
        <v>16.8</v>
      </c>
      <c r="D617" s="29">
        <v>0.4074189814782585</v>
      </c>
      <c r="E617" s="30" t="s">
        <v>5</v>
      </c>
      <c r="F617" s="30" t="s">
        <v>6</v>
      </c>
      <c r="G617" s="31">
        <v>10399.200000000001</v>
      </c>
      <c r="H617" s="32">
        <v>619</v>
      </c>
      <c r="I617" s="33">
        <v>16.8</v>
      </c>
    </row>
    <row r="618" spans="1:9" x14ac:dyDescent="0.45">
      <c r="A618" s="4">
        <v>45595</v>
      </c>
      <c r="B618" s="1">
        <v>110</v>
      </c>
      <c r="C618" s="2">
        <v>16.7</v>
      </c>
      <c r="D618" s="5">
        <v>0.42143518518423662</v>
      </c>
      <c r="E618" s="6" t="s">
        <v>5</v>
      </c>
      <c r="F618" s="6" t="s">
        <v>7</v>
      </c>
      <c r="G618" s="3">
        <v>1837</v>
      </c>
    </row>
    <row r="619" spans="1:9" x14ac:dyDescent="0.45">
      <c r="A619" s="4">
        <v>45595</v>
      </c>
      <c r="B619" s="1">
        <v>99</v>
      </c>
      <c r="C619" s="2">
        <v>16.7</v>
      </c>
      <c r="D619" s="5">
        <v>0.4231828703705105</v>
      </c>
      <c r="E619" s="6" t="s">
        <v>5</v>
      </c>
      <c r="F619" s="6" t="s">
        <v>7</v>
      </c>
      <c r="G619" s="3">
        <v>1653.3</v>
      </c>
    </row>
    <row r="620" spans="1:9" x14ac:dyDescent="0.45">
      <c r="A620" s="4">
        <v>45595</v>
      </c>
      <c r="B620" s="1">
        <v>96</v>
      </c>
      <c r="C620" s="2">
        <v>16.7</v>
      </c>
      <c r="D620" s="5">
        <v>0.47866898147913162</v>
      </c>
      <c r="E620" s="6" t="s">
        <v>5</v>
      </c>
      <c r="F620" s="6" t="s">
        <v>7</v>
      </c>
      <c r="G620" s="3">
        <v>1603.1999999999998</v>
      </c>
    </row>
    <row r="621" spans="1:9" x14ac:dyDescent="0.45">
      <c r="A621" s="4">
        <v>45595</v>
      </c>
      <c r="B621" s="1">
        <v>39</v>
      </c>
      <c r="C621" s="2">
        <v>16.7</v>
      </c>
      <c r="D621" s="5">
        <v>0.47908564814861165</v>
      </c>
      <c r="E621" s="6" t="s">
        <v>5</v>
      </c>
      <c r="F621" s="6" t="s">
        <v>7</v>
      </c>
      <c r="G621" s="3">
        <v>651.29999999999995</v>
      </c>
    </row>
    <row r="622" spans="1:9" x14ac:dyDescent="0.45">
      <c r="A622" s="18">
        <v>45595</v>
      </c>
      <c r="B622" s="19">
        <v>33</v>
      </c>
      <c r="C622" s="20">
        <v>16.7</v>
      </c>
      <c r="D622" s="21">
        <v>0.51422453703708015</v>
      </c>
      <c r="E622" s="22" t="s">
        <v>5</v>
      </c>
      <c r="F622" s="22" t="s">
        <v>7</v>
      </c>
      <c r="G622" s="23">
        <v>551.1</v>
      </c>
      <c r="H622" s="19">
        <f>SUM(B618:B622)</f>
        <v>377</v>
      </c>
      <c r="I622" s="20">
        <v>16.7</v>
      </c>
    </row>
    <row r="623" spans="1:9" x14ac:dyDescent="0.45">
      <c r="A623" s="4">
        <v>45596</v>
      </c>
      <c r="B623" s="1">
        <v>310</v>
      </c>
      <c r="C623" s="2">
        <v>16.45</v>
      </c>
      <c r="D623" s="5">
        <v>0.43747685185371665</v>
      </c>
      <c r="E623" s="6" t="s">
        <v>5</v>
      </c>
      <c r="F623" s="6" t="s">
        <v>6</v>
      </c>
      <c r="G623" s="3">
        <v>5099.5</v>
      </c>
    </row>
    <row r="624" spans="1:9" x14ac:dyDescent="0.45">
      <c r="A624" s="18">
        <v>45596</v>
      </c>
      <c r="B624" s="19">
        <v>308</v>
      </c>
      <c r="C624" s="20">
        <v>16.45</v>
      </c>
      <c r="D624" s="21">
        <v>0.43972222222510027</v>
      </c>
      <c r="E624" s="22" t="s">
        <v>5</v>
      </c>
      <c r="F624" s="22" t="s">
        <v>6</v>
      </c>
      <c r="G624" s="23">
        <v>5066.5999999999995</v>
      </c>
      <c r="H624" s="19">
        <f>+SUM(B623:B624)</f>
        <v>618</v>
      </c>
      <c r="I624" s="24">
        <f>+SUMPRODUCT(B623:B624,C623:C624)/SUM(B623:B624)</f>
        <v>16.45</v>
      </c>
    </row>
    <row r="625" spans="1:9" x14ac:dyDescent="0.45">
      <c r="A625" s="4">
        <v>45596</v>
      </c>
      <c r="B625" s="1">
        <v>100</v>
      </c>
      <c r="C625" s="2">
        <v>16.399999999999999</v>
      </c>
      <c r="D625" s="5">
        <v>0.41369212963036261</v>
      </c>
      <c r="E625" s="6" t="s">
        <v>5</v>
      </c>
      <c r="F625" s="6" t="s">
        <v>7</v>
      </c>
      <c r="G625" s="3">
        <v>1639.9999999999998</v>
      </c>
    </row>
    <row r="626" spans="1:9" x14ac:dyDescent="0.45">
      <c r="A626" s="4">
        <v>45596</v>
      </c>
      <c r="B626" s="1">
        <v>38</v>
      </c>
      <c r="C626" s="2">
        <v>16.399999999999999</v>
      </c>
      <c r="D626" s="5">
        <v>0.41376157407648861</v>
      </c>
      <c r="E626" s="6" t="s">
        <v>5</v>
      </c>
      <c r="F626" s="6" t="s">
        <v>7</v>
      </c>
      <c r="G626" s="3">
        <v>623.19999999999993</v>
      </c>
    </row>
    <row r="627" spans="1:9" x14ac:dyDescent="0.45">
      <c r="A627" s="4">
        <v>45596</v>
      </c>
      <c r="B627" s="1">
        <v>100</v>
      </c>
      <c r="C627" s="2">
        <v>16.399999999999999</v>
      </c>
      <c r="D627" s="5">
        <v>0.42204861110803904</v>
      </c>
      <c r="E627" s="6" t="s">
        <v>5</v>
      </c>
      <c r="F627" s="6" t="s">
        <v>7</v>
      </c>
      <c r="G627" s="3">
        <v>1639.9999999999998</v>
      </c>
    </row>
    <row r="628" spans="1:9" x14ac:dyDescent="0.45">
      <c r="A628" s="18">
        <v>45596</v>
      </c>
      <c r="B628" s="19">
        <v>138</v>
      </c>
      <c r="C628" s="20">
        <v>16.399999999999999</v>
      </c>
      <c r="D628" s="21">
        <v>0.43734953703824431</v>
      </c>
      <c r="E628" s="22" t="s">
        <v>5</v>
      </c>
      <c r="F628" s="22" t="s">
        <v>7</v>
      </c>
      <c r="G628" s="23">
        <v>2263.1999999999998</v>
      </c>
      <c r="H628" s="19">
        <f>+SUM(B625:B628)</f>
        <v>376</v>
      </c>
      <c r="I628" s="20">
        <f>+SUMPRODUCT(B625:B628,C625:C628)/SUM(B625:B628)</f>
        <v>16.399999999999999</v>
      </c>
    </row>
    <row r="629" spans="1:9" x14ac:dyDescent="0.45">
      <c r="A629" s="4">
        <v>45597</v>
      </c>
      <c r="B629" s="1">
        <v>220</v>
      </c>
      <c r="C629" s="2">
        <v>16.100000000000001</v>
      </c>
      <c r="D629" s="5">
        <v>0.47898148147942265</v>
      </c>
      <c r="E629" s="6" t="s">
        <v>5</v>
      </c>
      <c r="F629" s="6" t="s">
        <v>6</v>
      </c>
      <c r="G629" s="3">
        <v>3542.0000000000005</v>
      </c>
    </row>
    <row r="630" spans="1:9" x14ac:dyDescent="0.45">
      <c r="A630" s="4">
        <v>45597</v>
      </c>
      <c r="B630" s="1">
        <v>220</v>
      </c>
      <c r="C630" s="2">
        <v>16.100000000000001</v>
      </c>
      <c r="D630" s="5">
        <v>0.47898148147942265</v>
      </c>
      <c r="E630" s="6" t="s">
        <v>5</v>
      </c>
      <c r="F630" s="6" t="s">
        <v>6</v>
      </c>
      <c r="G630" s="3">
        <v>3542.0000000000005</v>
      </c>
    </row>
    <row r="631" spans="1:9" x14ac:dyDescent="0.45">
      <c r="A631" s="18">
        <v>45597</v>
      </c>
      <c r="B631" s="19">
        <v>207</v>
      </c>
      <c r="C631" s="20">
        <v>16.100000000000001</v>
      </c>
      <c r="D631" s="21">
        <v>0.47901620370248565</v>
      </c>
      <c r="E631" s="22" t="s">
        <v>5</v>
      </c>
      <c r="F631" s="22" t="s">
        <v>6</v>
      </c>
      <c r="G631" s="23">
        <v>3332.7000000000003</v>
      </c>
      <c r="H631" s="19">
        <f>B629+B630+B631</f>
        <v>647</v>
      </c>
      <c r="I631" s="25">
        <v>16.100000000000001</v>
      </c>
    </row>
    <row r="632" spans="1:9" x14ac:dyDescent="0.45">
      <c r="A632" s="4">
        <v>45597</v>
      </c>
      <c r="B632" s="1">
        <v>313</v>
      </c>
      <c r="C632" s="2">
        <v>15.95</v>
      </c>
      <c r="D632" s="5">
        <v>0.44469907407619758</v>
      </c>
      <c r="E632" s="6" t="s">
        <v>5</v>
      </c>
      <c r="F632" s="6" t="s">
        <v>7</v>
      </c>
      <c r="G632" s="3">
        <v>4992.3499999999995</v>
      </c>
    </row>
    <row r="633" spans="1:9" x14ac:dyDescent="0.45">
      <c r="A633" s="4">
        <v>45597</v>
      </c>
      <c r="B633" s="1">
        <v>96</v>
      </c>
      <c r="C633" s="2">
        <v>16.05</v>
      </c>
      <c r="D633" s="5">
        <v>0.51086805555678438</v>
      </c>
      <c r="E633" s="6" t="s">
        <v>5</v>
      </c>
      <c r="F633" s="6" t="s">
        <v>7</v>
      </c>
      <c r="G633" s="3">
        <v>1540.8000000000002</v>
      </c>
    </row>
    <row r="634" spans="1:9" x14ac:dyDescent="0.45">
      <c r="A634" s="18">
        <v>45597</v>
      </c>
      <c r="B634" s="19">
        <v>78</v>
      </c>
      <c r="C634" s="20">
        <v>16.05</v>
      </c>
      <c r="D634" s="21">
        <v>0.52508101851708489</v>
      </c>
      <c r="E634" s="22" t="s">
        <v>5</v>
      </c>
      <c r="F634" s="22" t="s">
        <v>7</v>
      </c>
      <c r="G634" s="23">
        <v>1251.9000000000001</v>
      </c>
      <c r="H634" s="19">
        <f>B632+B633+B634</f>
        <v>487</v>
      </c>
      <c r="I634" s="20">
        <f>SUMPRODUCT(B632:B634,C632:C634)/SUM(B632:B634)</f>
        <v>15.985728952772073</v>
      </c>
    </row>
    <row r="635" spans="1:9" x14ac:dyDescent="0.45">
      <c r="A635" s="4">
        <v>45600</v>
      </c>
      <c r="B635" s="1">
        <v>470</v>
      </c>
      <c r="C635" s="2">
        <v>15.8</v>
      </c>
      <c r="D635" s="5">
        <v>0.44635416667006211</v>
      </c>
      <c r="E635" s="6" t="s">
        <v>5</v>
      </c>
      <c r="F635" s="6" t="s">
        <v>7</v>
      </c>
      <c r="G635" s="3">
        <v>7426</v>
      </c>
    </row>
    <row r="636" spans="1:9" x14ac:dyDescent="0.45">
      <c r="A636" s="4">
        <v>45600</v>
      </c>
      <c r="B636" s="1">
        <v>45</v>
      </c>
      <c r="C636" s="2">
        <v>15.6</v>
      </c>
      <c r="D636" s="5">
        <v>0.40554398148378823</v>
      </c>
      <c r="E636" s="6" t="s">
        <v>5</v>
      </c>
      <c r="F636" s="6" t="s">
        <v>7</v>
      </c>
      <c r="G636" s="3">
        <v>702</v>
      </c>
    </row>
    <row r="637" spans="1:9" x14ac:dyDescent="0.45">
      <c r="A637" s="18">
        <v>45600</v>
      </c>
      <c r="B637" s="19">
        <v>40</v>
      </c>
      <c r="C637" s="20">
        <v>15.6</v>
      </c>
      <c r="D637" s="21">
        <v>0.40531249999912689</v>
      </c>
      <c r="E637" s="22" t="s">
        <v>5</v>
      </c>
      <c r="F637" s="22" t="s">
        <v>7</v>
      </c>
      <c r="G637" s="23">
        <v>624</v>
      </c>
      <c r="H637" s="19">
        <f>B635+B636+B637</f>
        <v>555</v>
      </c>
      <c r="I637" s="25">
        <f>SUMPRODUCT(B635:B637,C635:C637)/SUM(B635:B637)</f>
        <v>15.76936936936937</v>
      </c>
    </row>
    <row r="638" spans="1:9" x14ac:dyDescent="0.45">
      <c r="A638" s="4">
        <v>45600</v>
      </c>
      <c r="B638" s="1">
        <v>384</v>
      </c>
      <c r="C638" s="2">
        <v>15.7</v>
      </c>
      <c r="D638" s="5">
        <v>0.47737268518540077</v>
      </c>
      <c r="E638" s="6" t="s">
        <v>5</v>
      </c>
      <c r="F638" s="6" t="s">
        <v>6</v>
      </c>
      <c r="G638" s="3">
        <v>6028.7999999999993</v>
      </c>
    </row>
    <row r="639" spans="1:9" x14ac:dyDescent="0.45">
      <c r="A639" s="4">
        <v>45600</v>
      </c>
      <c r="B639" s="1">
        <v>200</v>
      </c>
      <c r="C639" s="2">
        <v>15.7</v>
      </c>
      <c r="D639" s="5">
        <v>0.47571759259153623</v>
      </c>
      <c r="E639" s="6" t="s">
        <v>5</v>
      </c>
      <c r="F639" s="6" t="s">
        <v>6</v>
      </c>
      <c r="G639" s="3">
        <v>3140</v>
      </c>
    </row>
    <row r="640" spans="1:9" x14ac:dyDescent="0.45">
      <c r="A640" s="18">
        <v>45600</v>
      </c>
      <c r="B640" s="19">
        <v>110</v>
      </c>
      <c r="C640" s="20">
        <v>15.7</v>
      </c>
      <c r="D640" s="21">
        <v>0.46233796296291985</v>
      </c>
      <c r="E640" s="22" t="s">
        <v>5</v>
      </c>
      <c r="F640" s="22" t="s">
        <v>6</v>
      </c>
      <c r="G640" s="23">
        <v>1727</v>
      </c>
      <c r="H640" s="19">
        <f>B638+B639+B640</f>
        <v>694</v>
      </c>
      <c r="I640" s="20">
        <v>15.7</v>
      </c>
    </row>
    <row r="641" spans="1:9" x14ac:dyDescent="0.45">
      <c r="A641" s="4">
        <v>45601</v>
      </c>
      <c r="B641" s="1">
        <v>258</v>
      </c>
      <c r="C641" s="2">
        <v>15.6</v>
      </c>
      <c r="D641" s="5">
        <v>0.55738425925665069</v>
      </c>
      <c r="E641" s="6" t="s">
        <v>5</v>
      </c>
      <c r="F641" s="6" t="s">
        <v>7</v>
      </c>
      <c r="G641" s="3">
        <v>4024.7999999999997</v>
      </c>
    </row>
    <row r="642" spans="1:9" x14ac:dyDescent="0.45">
      <c r="A642" s="18">
        <v>45601</v>
      </c>
      <c r="B642" s="19">
        <v>28</v>
      </c>
      <c r="C642" s="20">
        <v>15.6</v>
      </c>
      <c r="D642" s="21">
        <v>0.55738425925665069</v>
      </c>
      <c r="E642" s="22" t="s">
        <v>5</v>
      </c>
      <c r="F642" s="22" t="s">
        <v>7</v>
      </c>
      <c r="G642" s="23">
        <v>436.8</v>
      </c>
      <c r="H642" s="19">
        <f>B641+B642</f>
        <v>286</v>
      </c>
      <c r="I642" s="25">
        <v>15.6</v>
      </c>
    </row>
    <row r="643" spans="1:9" x14ac:dyDescent="0.45">
      <c r="A643" s="4">
        <v>45601</v>
      </c>
      <c r="B643" s="1">
        <v>220</v>
      </c>
      <c r="C643" s="2">
        <v>15.6</v>
      </c>
      <c r="D643" s="5">
        <v>0.45523148147913162</v>
      </c>
      <c r="E643" s="6" t="s">
        <v>5</v>
      </c>
      <c r="F643" s="6" t="s">
        <v>6</v>
      </c>
      <c r="G643" s="3">
        <v>3432</v>
      </c>
    </row>
    <row r="644" spans="1:9" x14ac:dyDescent="0.45">
      <c r="A644" s="18">
        <v>45601</v>
      </c>
      <c r="B644" s="19">
        <v>534</v>
      </c>
      <c r="C644" s="20">
        <v>15.6</v>
      </c>
      <c r="D644" s="21">
        <v>0.45800925925868796</v>
      </c>
      <c r="E644" s="22" t="s">
        <v>5</v>
      </c>
      <c r="F644" s="22" t="s">
        <v>6</v>
      </c>
      <c r="G644" s="23">
        <v>8330.4</v>
      </c>
      <c r="H644" s="19">
        <f>B643+B644</f>
        <v>754</v>
      </c>
      <c r="I644" s="20">
        <v>15.6</v>
      </c>
    </row>
    <row r="645" spans="1:9" x14ac:dyDescent="0.45">
      <c r="A645" s="4">
        <v>45602</v>
      </c>
      <c r="B645" s="1">
        <v>55</v>
      </c>
      <c r="C645" s="2">
        <v>16.25</v>
      </c>
      <c r="D645" s="5">
        <v>0.41552083333226619</v>
      </c>
      <c r="E645" s="6" t="s">
        <v>5</v>
      </c>
      <c r="F645" s="6" t="s">
        <v>7</v>
      </c>
      <c r="G645" s="3">
        <v>893.75</v>
      </c>
    </row>
    <row r="646" spans="1:9" x14ac:dyDescent="0.45">
      <c r="A646" s="4">
        <v>45602</v>
      </c>
      <c r="B646" s="1">
        <v>55</v>
      </c>
      <c r="C646" s="2">
        <v>16.25</v>
      </c>
      <c r="D646" s="5">
        <v>0.41552083333226619</v>
      </c>
      <c r="E646" s="6" t="s">
        <v>5</v>
      </c>
      <c r="F646" s="6" t="s">
        <v>7</v>
      </c>
      <c r="G646" s="3">
        <v>893.75</v>
      </c>
    </row>
    <row r="647" spans="1:9" x14ac:dyDescent="0.45">
      <c r="A647" s="4">
        <v>45602</v>
      </c>
      <c r="B647" s="1">
        <v>55</v>
      </c>
      <c r="C647" s="2">
        <v>16.25</v>
      </c>
      <c r="D647" s="5">
        <v>0.41552083333226619</v>
      </c>
      <c r="E647" s="6" t="s">
        <v>5</v>
      </c>
      <c r="F647" s="6" t="s">
        <v>7</v>
      </c>
      <c r="G647" s="3">
        <v>893.75</v>
      </c>
    </row>
    <row r="648" spans="1:9" x14ac:dyDescent="0.45">
      <c r="A648" s="4">
        <v>45602</v>
      </c>
      <c r="B648" s="1">
        <v>35</v>
      </c>
      <c r="C648" s="2">
        <v>16.25</v>
      </c>
      <c r="D648" s="5">
        <v>0.41552083333226619</v>
      </c>
      <c r="E648" s="6" t="s">
        <v>5</v>
      </c>
      <c r="F648" s="6" t="s">
        <v>7</v>
      </c>
      <c r="G648" s="3">
        <v>568.75</v>
      </c>
    </row>
    <row r="649" spans="1:9" x14ac:dyDescent="0.45">
      <c r="A649" s="18">
        <v>45602</v>
      </c>
      <c r="B649" s="19">
        <v>409</v>
      </c>
      <c r="C649" s="20">
        <v>16.25</v>
      </c>
      <c r="D649" s="21">
        <v>0.41576388888643123</v>
      </c>
      <c r="E649" s="22" t="s">
        <v>5</v>
      </c>
      <c r="F649" s="22" t="s">
        <v>7</v>
      </c>
      <c r="G649" s="23">
        <v>6646.25</v>
      </c>
      <c r="H649" s="19">
        <f>SUM(B645:B649)</f>
        <v>609</v>
      </c>
      <c r="I649" s="25">
        <v>16.25</v>
      </c>
    </row>
    <row r="650" spans="1:9" x14ac:dyDescent="0.45">
      <c r="A650" s="4">
        <v>45602</v>
      </c>
      <c r="B650" s="1">
        <v>310</v>
      </c>
      <c r="C650" s="2">
        <v>16.2</v>
      </c>
      <c r="D650" s="5">
        <v>0.42910879629926058</v>
      </c>
      <c r="E650" s="6" t="s">
        <v>5</v>
      </c>
      <c r="F650" s="6" t="s">
        <v>6</v>
      </c>
      <c r="G650" s="3">
        <v>5022</v>
      </c>
    </row>
    <row r="651" spans="1:9" x14ac:dyDescent="0.45">
      <c r="A651" s="4">
        <v>45602</v>
      </c>
      <c r="B651" s="1">
        <v>303</v>
      </c>
      <c r="C651" s="2">
        <v>16.2</v>
      </c>
      <c r="D651" s="5">
        <v>0.43104166666307719</v>
      </c>
      <c r="E651" s="6" t="s">
        <v>5</v>
      </c>
      <c r="F651" s="6" t="s">
        <v>6</v>
      </c>
      <c r="G651" s="3">
        <v>4908.5999999999995</v>
      </c>
    </row>
    <row r="652" spans="1:9" x14ac:dyDescent="0.45">
      <c r="A652" s="18">
        <v>45602</v>
      </c>
      <c r="B652" s="19">
        <v>140</v>
      </c>
      <c r="C652" s="20">
        <v>16.2</v>
      </c>
      <c r="D652" s="21">
        <v>0.43104166666307719</v>
      </c>
      <c r="E652" s="22" t="s">
        <v>5</v>
      </c>
      <c r="F652" s="22" t="s">
        <v>6</v>
      </c>
      <c r="G652" s="23">
        <v>2268</v>
      </c>
      <c r="H652" s="19">
        <f>B650+B651+B652</f>
        <v>753</v>
      </c>
      <c r="I652" s="20">
        <v>16.2</v>
      </c>
    </row>
    <row r="653" spans="1:9" x14ac:dyDescent="0.45">
      <c r="A653" s="26">
        <v>45603</v>
      </c>
      <c r="B653" s="27">
        <v>611</v>
      </c>
      <c r="C653" s="28">
        <v>16.100000000000001</v>
      </c>
      <c r="D653" s="29">
        <v>0.39081018518481869</v>
      </c>
      <c r="E653" s="30" t="s">
        <v>5</v>
      </c>
      <c r="F653" s="30" t="s">
        <v>7</v>
      </c>
      <c r="G653" s="31">
        <v>9837.1</v>
      </c>
      <c r="H653" s="27">
        <f>B653</f>
        <v>611</v>
      </c>
      <c r="I653" s="33">
        <v>16.100000000000001</v>
      </c>
    </row>
    <row r="654" spans="1:9" x14ac:dyDescent="0.45">
      <c r="A654" s="4">
        <v>45603</v>
      </c>
      <c r="B654" s="1">
        <v>311</v>
      </c>
      <c r="C654" s="2">
        <v>16.100000000000001</v>
      </c>
      <c r="D654" s="5">
        <v>0.39581018518219935</v>
      </c>
      <c r="E654" s="6" t="s">
        <v>5</v>
      </c>
      <c r="F654" s="6" t="s">
        <v>6</v>
      </c>
      <c r="G654" s="3">
        <v>5007.1000000000004</v>
      </c>
    </row>
    <row r="655" spans="1:9" x14ac:dyDescent="0.45">
      <c r="A655" s="18">
        <v>45603</v>
      </c>
      <c r="B655" s="19">
        <v>447</v>
      </c>
      <c r="C655" s="20">
        <v>16.149999999999999</v>
      </c>
      <c r="D655" s="21">
        <v>0.39695601852145046</v>
      </c>
      <c r="E655" s="22" t="s">
        <v>5</v>
      </c>
      <c r="F655" s="22" t="s">
        <v>6</v>
      </c>
      <c r="G655" s="23">
        <v>7219.0499999999993</v>
      </c>
      <c r="H655" s="19">
        <f>B654+B655</f>
        <v>758</v>
      </c>
      <c r="I655" s="20">
        <f>SUMPRODUCT(B654:B655,C654:C655)/SUM(B654:B655)</f>
        <v>16.129485488126647</v>
      </c>
    </row>
    <row r="656" spans="1:9" x14ac:dyDescent="0.45">
      <c r="A656" s="26">
        <v>45604</v>
      </c>
      <c r="B656" s="27">
        <v>694</v>
      </c>
      <c r="C656" s="28">
        <v>15.35</v>
      </c>
      <c r="D656" s="29">
        <v>0.37815972221869742</v>
      </c>
      <c r="E656" s="30" t="s">
        <v>5</v>
      </c>
      <c r="F656" s="30" t="s">
        <v>7</v>
      </c>
      <c r="G656" s="31">
        <v>10652.9</v>
      </c>
      <c r="H656" s="32">
        <v>694</v>
      </c>
      <c r="I656" s="33">
        <v>15.35</v>
      </c>
    </row>
    <row r="657" spans="1:9" x14ac:dyDescent="0.45">
      <c r="A657" s="4">
        <v>45604</v>
      </c>
      <c r="B657" s="1">
        <v>321</v>
      </c>
      <c r="C657" s="2">
        <v>15.6</v>
      </c>
      <c r="D657" s="5">
        <v>0.39581018518219935</v>
      </c>
      <c r="E657" s="6" t="s">
        <v>5</v>
      </c>
      <c r="F657" s="6" t="s">
        <v>6</v>
      </c>
      <c r="G657" s="3">
        <v>5007.5999999999995</v>
      </c>
    </row>
    <row r="658" spans="1:9" x14ac:dyDescent="0.45">
      <c r="A658" s="4">
        <v>45604</v>
      </c>
      <c r="B658" s="1">
        <v>385</v>
      </c>
      <c r="C658" s="2">
        <v>15.75</v>
      </c>
      <c r="D658" s="5">
        <v>0.44270833333575865</v>
      </c>
      <c r="E658" s="6" t="s">
        <v>5</v>
      </c>
      <c r="F658" s="6" t="s">
        <v>6</v>
      </c>
      <c r="G658" s="3">
        <v>6063.75</v>
      </c>
    </row>
    <row r="659" spans="1:9" x14ac:dyDescent="0.45">
      <c r="A659" s="18">
        <v>45604</v>
      </c>
      <c r="B659" s="19">
        <v>50</v>
      </c>
      <c r="C659" s="20">
        <v>15.75</v>
      </c>
      <c r="D659" s="21">
        <v>0.45086805555911269</v>
      </c>
      <c r="E659" s="22" t="s">
        <v>5</v>
      </c>
      <c r="F659" s="22" t="s">
        <v>6</v>
      </c>
      <c r="G659" s="23">
        <v>787.5</v>
      </c>
      <c r="H659" s="19">
        <f>B657+B658+B659</f>
        <v>756</v>
      </c>
      <c r="I659" s="20">
        <f>SUMPRODUCT(B657:B659,C657:C659)/SUM(B657:B659)</f>
        <v>15.686309523809522</v>
      </c>
    </row>
    <row r="660" spans="1:9" x14ac:dyDescent="0.45">
      <c r="A660" s="26">
        <v>45607</v>
      </c>
      <c r="B660" s="27">
        <v>753</v>
      </c>
      <c r="C660" s="28">
        <v>15.75</v>
      </c>
      <c r="D660" s="29">
        <v>0.39140046296233777</v>
      </c>
      <c r="E660" s="30" t="s">
        <v>5</v>
      </c>
      <c r="F660" s="30" t="s">
        <v>7</v>
      </c>
      <c r="G660" s="31">
        <v>11859.75</v>
      </c>
      <c r="H660" s="27">
        <f>B660</f>
        <v>753</v>
      </c>
      <c r="I660" s="33">
        <v>15.75</v>
      </c>
    </row>
    <row r="661" spans="1:9" x14ac:dyDescent="0.45">
      <c r="A661" s="4">
        <v>45607</v>
      </c>
      <c r="B661" s="1">
        <v>30</v>
      </c>
      <c r="C661" s="2">
        <v>15.7</v>
      </c>
      <c r="D661" s="5">
        <v>0.66424768518481869</v>
      </c>
      <c r="E661" s="6" t="s">
        <v>5</v>
      </c>
      <c r="F661" s="6" t="s">
        <v>6</v>
      </c>
      <c r="G661" s="3">
        <v>471</v>
      </c>
    </row>
    <row r="662" spans="1:9" x14ac:dyDescent="0.45">
      <c r="A662" s="4">
        <v>45607</v>
      </c>
      <c r="B662" s="1">
        <v>300</v>
      </c>
      <c r="C662" s="2">
        <v>15.7</v>
      </c>
      <c r="D662" s="5">
        <v>0.67247685185429873</v>
      </c>
      <c r="E662" s="6" t="s">
        <v>5</v>
      </c>
      <c r="F662" s="6" t="s">
        <v>6</v>
      </c>
      <c r="G662" s="3">
        <v>4710</v>
      </c>
    </row>
    <row r="663" spans="1:9" x14ac:dyDescent="0.45">
      <c r="A663" s="4">
        <v>45607</v>
      </c>
      <c r="B663" s="1">
        <v>32</v>
      </c>
      <c r="C663" s="2">
        <v>15.7</v>
      </c>
      <c r="D663" s="5">
        <v>0.67255787036992842</v>
      </c>
      <c r="E663" s="6" t="s">
        <v>5</v>
      </c>
      <c r="F663" s="6" t="s">
        <v>6</v>
      </c>
      <c r="G663" s="3">
        <v>502.4</v>
      </c>
    </row>
    <row r="664" spans="1:9" x14ac:dyDescent="0.45">
      <c r="A664" s="4">
        <v>45607</v>
      </c>
      <c r="B664" s="1">
        <v>69</v>
      </c>
      <c r="C664" s="2">
        <v>15.7</v>
      </c>
      <c r="D664" s="5">
        <v>0.67694444444350665</v>
      </c>
      <c r="E664" s="6" t="s">
        <v>5</v>
      </c>
      <c r="F664" s="6" t="s">
        <v>6</v>
      </c>
      <c r="G664" s="3">
        <v>1083.3</v>
      </c>
    </row>
    <row r="665" spans="1:9" x14ac:dyDescent="0.45">
      <c r="A665" s="4">
        <v>45607</v>
      </c>
      <c r="B665" s="1">
        <v>230</v>
      </c>
      <c r="C665" s="2">
        <v>15.9</v>
      </c>
      <c r="D665" s="5">
        <v>0.72098379629460396</v>
      </c>
      <c r="E665" s="6" t="s">
        <v>5</v>
      </c>
      <c r="F665" s="6" t="s">
        <v>6</v>
      </c>
      <c r="G665" s="3">
        <v>3657</v>
      </c>
    </row>
    <row r="666" spans="1:9" x14ac:dyDescent="0.45">
      <c r="A666" s="18">
        <v>45607</v>
      </c>
      <c r="B666" s="19">
        <v>89</v>
      </c>
      <c r="C666" s="20">
        <v>15.9</v>
      </c>
      <c r="D666" s="21">
        <v>0.72156250000261934</v>
      </c>
      <c r="E666" s="22" t="s">
        <v>5</v>
      </c>
      <c r="F666" s="22" t="s">
        <v>6</v>
      </c>
      <c r="G666" s="23">
        <v>1415.1000000000001</v>
      </c>
      <c r="H666" s="19">
        <f>SUM(B661:B666)</f>
        <v>750</v>
      </c>
      <c r="I666" s="20">
        <f>SUMPRODUCT(B661:B666,C661:C666)/SUM(B661:B666)</f>
        <v>15.785066666666667</v>
      </c>
    </row>
    <row r="667" spans="1:9" x14ac:dyDescent="0.45">
      <c r="A667" s="4">
        <v>45608</v>
      </c>
      <c r="B667" s="1">
        <v>300</v>
      </c>
      <c r="C667" s="2">
        <v>16.8</v>
      </c>
      <c r="D667" s="5">
        <v>0.48668981481750961</v>
      </c>
      <c r="E667" s="6" t="s">
        <v>5</v>
      </c>
      <c r="F667" s="6" t="s">
        <v>6</v>
      </c>
      <c r="G667" s="3">
        <v>5040</v>
      </c>
    </row>
    <row r="668" spans="1:9" x14ac:dyDescent="0.45">
      <c r="A668" s="4">
        <v>45608</v>
      </c>
      <c r="B668" s="1">
        <v>300</v>
      </c>
      <c r="C668" s="2">
        <v>16.8</v>
      </c>
      <c r="D668" s="5">
        <v>0.48700231481780065</v>
      </c>
      <c r="E668" s="6" t="s">
        <v>5</v>
      </c>
      <c r="F668" s="6" t="s">
        <v>6</v>
      </c>
      <c r="G668" s="3">
        <v>5040</v>
      </c>
    </row>
    <row r="669" spans="1:9" x14ac:dyDescent="0.45">
      <c r="A669" s="18">
        <v>45608</v>
      </c>
      <c r="B669" s="19">
        <v>169</v>
      </c>
      <c r="C669" s="20">
        <v>16.8</v>
      </c>
      <c r="D669" s="21">
        <v>0.48700231481780065</v>
      </c>
      <c r="E669" s="22" t="s">
        <v>5</v>
      </c>
      <c r="F669" s="22" t="s">
        <v>6</v>
      </c>
      <c r="G669" s="23">
        <v>2839.2000000000003</v>
      </c>
      <c r="H669" s="19">
        <f>SUM(B667:B669)</f>
        <v>769</v>
      </c>
      <c r="I669" s="25">
        <v>16.8</v>
      </c>
    </row>
    <row r="670" spans="1:9" x14ac:dyDescent="0.45">
      <c r="A670" s="4">
        <v>45608</v>
      </c>
      <c r="B670" s="1">
        <v>100</v>
      </c>
      <c r="C670" s="2">
        <v>16.399999999999999</v>
      </c>
      <c r="D670" s="5">
        <v>0.53523148148087785</v>
      </c>
      <c r="E670" s="6" t="s">
        <v>5</v>
      </c>
      <c r="F670" s="6" t="s">
        <v>7</v>
      </c>
      <c r="G670" s="3">
        <v>1639.9999999999998</v>
      </c>
    </row>
    <row r="671" spans="1:9" x14ac:dyDescent="0.45">
      <c r="A671" s="18">
        <v>45608</v>
      </c>
      <c r="B671" s="19">
        <v>671</v>
      </c>
      <c r="C671" s="20">
        <v>16.399999999999999</v>
      </c>
      <c r="D671" s="21">
        <v>0.55032407407270512</v>
      </c>
      <c r="E671" s="22" t="s">
        <v>5</v>
      </c>
      <c r="F671" s="22" t="s">
        <v>7</v>
      </c>
      <c r="G671" s="23">
        <v>11004.4</v>
      </c>
      <c r="H671" s="19">
        <f>B670+B671</f>
        <v>771</v>
      </c>
      <c r="I671" s="20">
        <v>16.399999999999999</v>
      </c>
    </row>
    <row r="672" spans="1:9" x14ac:dyDescent="0.45">
      <c r="A672" s="4">
        <v>45609</v>
      </c>
      <c r="B672" s="1">
        <v>266</v>
      </c>
      <c r="C672" s="2">
        <v>16.350000000000001</v>
      </c>
      <c r="D672" s="5">
        <v>0.44162037037312984</v>
      </c>
      <c r="E672" s="6" t="s">
        <v>5</v>
      </c>
      <c r="F672" s="6" t="s">
        <v>7</v>
      </c>
      <c r="G672" s="3">
        <v>4349.1000000000004</v>
      </c>
    </row>
    <row r="673" spans="1:9" x14ac:dyDescent="0.45">
      <c r="A673" s="18">
        <v>45609</v>
      </c>
      <c r="B673" s="19">
        <v>611</v>
      </c>
      <c r="C673" s="20">
        <v>16.45</v>
      </c>
      <c r="D673" s="21">
        <v>0.45793981481256196</v>
      </c>
      <c r="E673" s="22" t="s">
        <v>5</v>
      </c>
      <c r="F673" s="22" t="s">
        <v>7</v>
      </c>
      <c r="G673" s="23">
        <v>10050.949999999999</v>
      </c>
      <c r="H673" s="19">
        <f>B672+B673</f>
        <v>877</v>
      </c>
      <c r="I673" s="25">
        <f>SUMPRODUCT(B672:B673,C672:C673)/SUM(B672:B673)</f>
        <v>16.419669327251995</v>
      </c>
    </row>
    <row r="674" spans="1:9" x14ac:dyDescent="0.45">
      <c r="A674" s="4">
        <v>45609</v>
      </c>
      <c r="B674" s="1">
        <v>310</v>
      </c>
      <c r="C674" s="2">
        <v>16.45</v>
      </c>
      <c r="D674" s="5">
        <v>0.50603009259066312</v>
      </c>
      <c r="E674" s="6" t="s">
        <v>5</v>
      </c>
      <c r="F674" s="6" t="s">
        <v>6</v>
      </c>
      <c r="G674" s="3">
        <v>5099.5</v>
      </c>
    </row>
    <row r="675" spans="1:9" x14ac:dyDescent="0.45">
      <c r="A675" s="4">
        <v>45609</v>
      </c>
      <c r="B675" s="1">
        <v>310</v>
      </c>
      <c r="C675" s="2">
        <v>16.45</v>
      </c>
      <c r="D675" s="5">
        <v>0.50624999999854481</v>
      </c>
      <c r="E675" s="6" t="s">
        <v>5</v>
      </c>
      <c r="F675" s="6" t="s">
        <v>6</v>
      </c>
      <c r="G675" s="3">
        <v>5099.5</v>
      </c>
    </row>
    <row r="676" spans="1:9" x14ac:dyDescent="0.45">
      <c r="A676" s="18">
        <v>45609</v>
      </c>
      <c r="B676" s="19">
        <v>218</v>
      </c>
      <c r="C676" s="20">
        <v>16.45</v>
      </c>
      <c r="D676" s="21">
        <v>0.50630787036789116</v>
      </c>
      <c r="E676" s="22" t="s">
        <v>5</v>
      </c>
      <c r="F676" s="22" t="s">
        <v>6</v>
      </c>
      <c r="G676" s="23">
        <v>3586.1</v>
      </c>
      <c r="H676" s="19">
        <f>SUM(B674:B676)</f>
        <v>838</v>
      </c>
      <c r="I676" s="20">
        <v>16.45</v>
      </c>
    </row>
    <row r="677" spans="1:9" x14ac:dyDescent="0.45">
      <c r="A677" s="4">
        <v>45610</v>
      </c>
      <c r="B677" s="1">
        <v>17</v>
      </c>
      <c r="C677" s="2">
        <v>15.8</v>
      </c>
      <c r="D677" s="5">
        <v>0.42350694444758119</v>
      </c>
      <c r="E677" s="6" t="s">
        <v>5</v>
      </c>
      <c r="F677" s="6" t="s">
        <v>7</v>
      </c>
      <c r="G677" s="3">
        <v>268.60000000000002</v>
      </c>
    </row>
    <row r="678" spans="1:9" x14ac:dyDescent="0.45">
      <c r="A678" s="4">
        <v>45610</v>
      </c>
      <c r="B678" s="1">
        <v>44</v>
      </c>
      <c r="C678" s="2">
        <v>15.8</v>
      </c>
      <c r="D678" s="5">
        <v>0.46388888888759539</v>
      </c>
      <c r="E678" s="6" t="s">
        <v>5</v>
      </c>
      <c r="F678" s="6" t="s">
        <v>7</v>
      </c>
      <c r="G678" s="3">
        <v>695.2</v>
      </c>
    </row>
    <row r="679" spans="1:9" x14ac:dyDescent="0.45">
      <c r="A679" s="18">
        <v>45610</v>
      </c>
      <c r="B679" s="19">
        <v>814</v>
      </c>
      <c r="C679" s="20">
        <v>16</v>
      </c>
      <c r="D679" s="21">
        <v>0.59322916666860692</v>
      </c>
      <c r="E679" s="22" t="s">
        <v>5</v>
      </c>
      <c r="F679" s="22" t="s">
        <v>7</v>
      </c>
      <c r="G679" s="23">
        <v>13024</v>
      </c>
      <c r="H679" s="19">
        <f>SUM(B677:B679)</f>
        <v>875</v>
      </c>
      <c r="I679" s="25">
        <f>SUMPRODUCT(B677:B679,C677:C679)/SUM(B677:B679)</f>
        <v>15.986057142857142</v>
      </c>
    </row>
    <row r="680" spans="1:9" x14ac:dyDescent="0.45">
      <c r="A680" s="4">
        <v>45610</v>
      </c>
      <c r="B680" s="1">
        <v>250</v>
      </c>
      <c r="C680" s="2">
        <v>16.05</v>
      </c>
      <c r="D680" s="5">
        <v>0.53219907407765277</v>
      </c>
      <c r="E680" s="6" t="s">
        <v>5</v>
      </c>
      <c r="F680" s="6" t="s">
        <v>6</v>
      </c>
      <c r="G680" s="3">
        <v>4012.5</v>
      </c>
    </row>
    <row r="681" spans="1:9" x14ac:dyDescent="0.45">
      <c r="A681" s="4">
        <v>45610</v>
      </c>
      <c r="B681" s="1">
        <v>250</v>
      </c>
      <c r="C681" s="2">
        <v>16.05</v>
      </c>
      <c r="D681" s="5">
        <v>0.53221064814715646</v>
      </c>
      <c r="E681" s="6" t="s">
        <v>5</v>
      </c>
      <c r="F681" s="6" t="s">
        <v>6</v>
      </c>
      <c r="G681" s="3">
        <v>4012.5</v>
      </c>
    </row>
    <row r="682" spans="1:9" x14ac:dyDescent="0.45">
      <c r="A682" s="4">
        <v>45610</v>
      </c>
      <c r="B682" s="1">
        <v>190</v>
      </c>
      <c r="C682" s="2">
        <v>16.05</v>
      </c>
      <c r="D682" s="5">
        <v>0.55162037037371192</v>
      </c>
      <c r="E682" s="6" t="s">
        <v>5</v>
      </c>
      <c r="F682" s="6" t="s">
        <v>6</v>
      </c>
      <c r="G682" s="3">
        <v>3049.5</v>
      </c>
    </row>
    <row r="683" spans="1:9" x14ac:dyDescent="0.45">
      <c r="A683" s="18">
        <v>45610</v>
      </c>
      <c r="B683" s="19">
        <v>159</v>
      </c>
      <c r="C683" s="20">
        <v>16.05</v>
      </c>
      <c r="D683" s="21">
        <v>0.55162037037371192</v>
      </c>
      <c r="E683" s="22" t="s">
        <v>5</v>
      </c>
      <c r="F683" s="22" t="s">
        <v>6</v>
      </c>
      <c r="G683" s="23">
        <v>2551.9500000000003</v>
      </c>
      <c r="H683" s="19">
        <f>SUM(B680:B683)</f>
        <v>849</v>
      </c>
      <c r="I683" s="20">
        <v>16.05</v>
      </c>
    </row>
    <row r="684" spans="1:9" x14ac:dyDescent="0.45">
      <c r="A684" s="4">
        <v>45611</v>
      </c>
      <c r="B684" s="1">
        <v>320</v>
      </c>
      <c r="C684" s="2">
        <v>15.95</v>
      </c>
      <c r="D684" s="5">
        <v>0.40821759259415558</v>
      </c>
      <c r="E684" s="6" t="s">
        <v>5</v>
      </c>
      <c r="F684" s="6" t="s">
        <v>6</v>
      </c>
      <c r="G684" s="3">
        <v>5104</v>
      </c>
    </row>
    <row r="685" spans="1:9" x14ac:dyDescent="0.45">
      <c r="A685" s="4">
        <v>45611</v>
      </c>
      <c r="B685" s="1">
        <v>320</v>
      </c>
      <c r="C685" s="2">
        <v>15.95</v>
      </c>
      <c r="D685" s="5">
        <v>0.40863425925635966</v>
      </c>
      <c r="E685" s="6" t="s">
        <v>5</v>
      </c>
      <c r="F685" s="6" t="s">
        <v>6</v>
      </c>
      <c r="G685" s="3">
        <v>5104</v>
      </c>
    </row>
    <row r="686" spans="1:9" x14ac:dyDescent="0.45">
      <c r="A686" s="18">
        <v>45611</v>
      </c>
      <c r="B686" s="19">
        <v>213</v>
      </c>
      <c r="C686" s="20">
        <v>15.95</v>
      </c>
      <c r="D686" s="21">
        <v>0.40863425925635966</v>
      </c>
      <c r="E686" s="22" t="s">
        <v>5</v>
      </c>
      <c r="F686" s="22" t="s">
        <v>6</v>
      </c>
      <c r="G686" s="23">
        <v>3397.35</v>
      </c>
      <c r="H686" s="19">
        <f>SUM(B684:B686)</f>
        <v>853</v>
      </c>
      <c r="I686" s="25">
        <f>SUMPRODUCT(B684:B686,C684:C686)/SUM(B684:B686)</f>
        <v>15.950000000000001</v>
      </c>
    </row>
    <row r="687" spans="1:9" x14ac:dyDescent="0.45">
      <c r="A687" s="4">
        <v>45611</v>
      </c>
      <c r="B687" s="1">
        <v>50</v>
      </c>
      <c r="C687" s="2">
        <v>15.9</v>
      </c>
      <c r="D687" s="5">
        <v>0.479039351848769</v>
      </c>
      <c r="E687" s="6" t="s">
        <v>5</v>
      </c>
      <c r="F687" s="6" t="s">
        <v>7</v>
      </c>
      <c r="G687" s="3">
        <v>795</v>
      </c>
    </row>
    <row r="688" spans="1:9" x14ac:dyDescent="0.45">
      <c r="A688" s="4">
        <v>45611</v>
      </c>
      <c r="B688" s="1">
        <v>732</v>
      </c>
      <c r="C688" s="2">
        <v>15.9</v>
      </c>
      <c r="D688" s="5">
        <v>0.50616898148291511</v>
      </c>
      <c r="E688" s="6" t="s">
        <v>5</v>
      </c>
      <c r="F688" s="6" t="s">
        <v>7</v>
      </c>
      <c r="G688" s="3">
        <v>11638.800000000001</v>
      </c>
    </row>
    <row r="689" spans="1:10" x14ac:dyDescent="0.45">
      <c r="A689" s="18">
        <v>45611</v>
      </c>
      <c r="B689" s="19">
        <v>111</v>
      </c>
      <c r="C689" s="20">
        <v>15.9</v>
      </c>
      <c r="D689" s="21">
        <v>0.50622685185226146</v>
      </c>
      <c r="E689" s="22" t="s">
        <v>5</v>
      </c>
      <c r="F689" s="22" t="s">
        <v>7</v>
      </c>
      <c r="G689" s="23">
        <v>1764.9</v>
      </c>
      <c r="H689" s="19">
        <f>SUM(B687:B689)</f>
        <v>893</v>
      </c>
      <c r="I689" s="20">
        <v>15.9</v>
      </c>
    </row>
    <row r="690" spans="1:10" x14ac:dyDescent="0.45">
      <c r="A690" s="4">
        <v>45614</v>
      </c>
      <c r="B690" s="1">
        <v>31</v>
      </c>
      <c r="C690" s="2">
        <v>15.9</v>
      </c>
      <c r="D690" s="5">
        <v>0.44599537036992842</v>
      </c>
      <c r="E690" s="6" t="s">
        <v>5</v>
      </c>
      <c r="F690" s="6" t="s">
        <v>7</v>
      </c>
      <c r="G690" s="3">
        <v>492.90000000000003</v>
      </c>
    </row>
    <row r="691" spans="1:10" x14ac:dyDescent="0.45">
      <c r="A691" s="4">
        <v>45614</v>
      </c>
      <c r="B691" s="1">
        <v>18</v>
      </c>
      <c r="C691" s="2">
        <v>16.3</v>
      </c>
      <c r="D691" s="5">
        <v>0.46621527777460869</v>
      </c>
      <c r="E691" s="6" t="s">
        <v>5</v>
      </c>
      <c r="F691" s="6" t="s">
        <v>7</v>
      </c>
      <c r="G691" s="3">
        <v>293.40000000000003</v>
      </c>
    </row>
    <row r="692" spans="1:10" x14ac:dyDescent="0.45">
      <c r="A692" s="4">
        <v>45614</v>
      </c>
      <c r="B692" s="1">
        <v>60</v>
      </c>
      <c r="C692" s="2">
        <v>16.3</v>
      </c>
      <c r="D692" s="5">
        <v>0.47467592592875008</v>
      </c>
      <c r="E692" s="6" t="s">
        <v>5</v>
      </c>
      <c r="F692" s="6" t="s">
        <v>7</v>
      </c>
      <c r="G692" s="3">
        <v>978</v>
      </c>
    </row>
    <row r="693" spans="1:10" x14ac:dyDescent="0.45">
      <c r="A693" s="18">
        <v>45614</v>
      </c>
      <c r="B693" s="19">
        <v>798</v>
      </c>
      <c r="C693" s="20">
        <v>16.3</v>
      </c>
      <c r="D693" s="21">
        <v>0.48075231481197989</v>
      </c>
      <c r="E693" s="22" t="s">
        <v>5</v>
      </c>
      <c r="F693" s="22" t="s">
        <v>7</v>
      </c>
      <c r="G693" s="23">
        <v>13007.400000000001</v>
      </c>
      <c r="H693" s="19">
        <f>SUM(B690:B693)</f>
        <v>907</v>
      </c>
      <c r="I693" s="25">
        <f>SUMPRODUCT(B690:B693,C690:C693)/SUM(B690:B693)</f>
        <v>16.286328555678061</v>
      </c>
    </row>
    <row r="694" spans="1:10" x14ac:dyDescent="0.45">
      <c r="A694" s="26">
        <v>45614</v>
      </c>
      <c r="B694" s="27">
        <v>819</v>
      </c>
      <c r="C694" s="28">
        <v>16.2</v>
      </c>
      <c r="D694" s="29">
        <v>0.48071759259619284</v>
      </c>
      <c r="E694" s="30" t="s">
        <v>5</v>
      </c>
      <c r="F694" s="30" t="s">
        <v>6</v>
      </c>
      <c r="G694" s="31">
        <v>13267.8</v>
      </c>
      <c r="H694" s="27">
        <v>819</v>
      </c>
      <c r="I694" s="28">
        <v>16.2</v>
      </c>
    </row>
    <row r="695" spans="1:10" x14ac:dyDescent="0.45">
      <c r="A695" s="4">
        <v>45615</v>
      </c>
      <c r="B695" s="1">
        <v>320</v>
      </c>
      <c r="C695" s="2">
        <v>16.05</v>
      </c>
      <c r="D695" s="5">
        <v>0.50709490740700858</v>
      </c>
      <c r="E695" s="6" t="s">
        <v>5</v>
      </c>
      <c r="F695" s="6" t="s">
        <v>6</v>
      </c>
      <c r="G695" s="3">
        <v>5136</v>
      </c>
    </row>
    <row r="696" spans="1:10" x14ac:dyDescent="0.45">
      <c r="A696" s="18">
        <v>45615</v>
      </c>
      <c r="B696" s="19">
        <v>513</v>
      </c>
      <c r="C696" s="20">
        <v>16.05</v>
      </c>
      <c r="D696" s="21">
        <v>0.50726851851504762</v>
      </c>
      <c r="E696" s="22" t="s">
        <v>5</v>
      </c>
      <c r="F696" s="22" t="s">
        <v>6</v>
      </c>
      <c r="G696" s="23">
        <v>8233.65</v>
      </c>
      <c r="H696" s="19">
        <f>B695+B696</f>
        <v>833</v>
      </c>
      <c r="I696" s="25">
        <v>16.05</v>
      </c>
    </row>
    <row r="697" spans="1:10" x14ac:dyDescent="0.45">
      <c r="A697" s="4">
        <v>45615</v>
      </c>
      <c r="B697" s="1">
        <v>357</v>
      </c>
      <c r="C697" s="2">
        <v>15.9</v>
      </c>
      <c r="D697" s="5">
        <v>0.51674768518569181</v>
      </c>
      <c r="E697" s="6" t="s">
        <v>5</v>
      </c>
      <c r="F697" s="6" t="s">
        <v>7</v>
      </c>
      <c r="G697" s="3">
        <v>5676.3</v>
      </c>
    </row>
    <row r="698" spans="1:10" x14ac:dyDescent="0.45">
      <c r="A698" s="4">
        <v>45615</v>
      </c>
      <c r="B698" s="1">
        <v>545</v>
      </c>
      <c r="C698" s="2">
        <v>15.9</v>
      </c>
      <c r="D698" s="5">
        <v>0.51745370370190358</v>
      </c>
      <c r="E698" s="6" t="s">
        <v>5</v>
      </c>
      <c r="F698" s="6" t="s">
        <v>7</v>
      </c>
      <c r="G698" s="3">
        <v>8665.5</v>
      </c>
    </row>
    <row r="699" spans="1:10" x14ac:dyDescent="0.45">
      <c r="A699" s="18">
        <v>45615</v>
      </c>
      <c r="B699" s="19">
        <v>55</v>
      </c>
      <c r="C699" s="20">
        <v>15.9</v>
      </c>
      <c r="D699" s="21">
        <v>0.51834490741021</v>
      </c>
      <c r="E699" s="22" t="s">
        <v>5</v>
      </c>
      <c r="F699" s="22" t="s">
        <v>7</v>
      </c>
      <c r="G699" s="23">
        <v>874.5</v>
      </c>
      <c r="H699" s="19">
        <f>B697+B698+B699</f>
        <v>957</v>
      </c>
      <c r="I699" s="20">
        <v>15.9</v>
      </c>
    </row>
    <row r="700" spans="1:10" x14ac:dyDescent="0.45">
      <c r="A700" s="26">
        <v>45616</v>
      </c>
      <c r="B700" s="27">
        <v>320</v>
      </c>
      <c r="C700" s="28">
        <v>16</v>
      </c>
      <c r="D700" s="29">
        <v>0.40649305555416504</v>
      </c>
      <c r="E700" s="30" t="s">
        <v>5</v>
      </c>
      <c r="F700" s="30" t="s">
        <v>6</v>
      </c>
      <c r="G700" s="31">
        <v>5120</v>
      </c>
      <c r="H700" s="27">
        <f>+B700</f>
        <v>320</v>
      </c>
      <c r="I700" s="28">
        <f>+C700</f>
        <v>16</v>
      </c>
      <c r="J700" s="34"/>
    </row>
    <row r="701" spans="1:10" x14ac:dyDescent="0.45">
      <c r="A701" s="4">
        <v>45617</v>
      </c>
      <c r="B701" s="1">
        <v>960</v>
      </c>
      <c r="C701" s="2">
        <v>16.5</v>
      </c>
      <c r="D701" s="5">
        <v>0.40261574074247619</v>
      </c>
      <c r="E701" s="6" t="s">
        <v>5</v>
      </c>
      <c r="F701" s="6" t="s">
        <v>7</v>
      </c>
      <c r="G701" s="3">
        <v>15840</v>
      </c>
    </row>
    <row r="702" spans="1:10" x14ac:dyDescent="0.45">
      <c r="A702" s="18">
        <v>45617</v>
      </c>
      <c r="B702" s="19">
        <v>16</v>
      </c>
      <c r="C702" s="20">
        <v>16.5</v>
      </c>
      <c r="D702" s="21">
        <v>0.4594907407372375</v>
      </c>
      <c r="E702" s="22" t="s">
        <v>5</v>
      </c>
      <c r="F702" s="22" t="s">
        <v>7</v>
      </c>
      <c r="G702" s="23">
        <v>264</v>
      </c>
      <c r="H702" s="19">
        <f>B701+B702</f>
        <v>976</v>
      </c>
      <c r="I702" s="25">
        <v>16.5</v>
      </c>
    </row>
    <row r="703" spans="1:10" x14ac:dyDescent="0.45">
      <c r="A703" s="4">
        <v>45617</v>
      </c>
      <c r="B703" s="1">
        <v>300</v>
      </c>
      <c r="C703" s="2">
        <v>16.649999999999999</v>
      </c>
      <c r="D703" s="5">
        <v>0.54596064814541023</v>
      </c>
      <c r="E703" s="6" t="s">
        <v>5</v>
      </c>
      <c r="F703" s="6" t="s">
        <v>6</v>
      </c>
      <c r="G703" s="3">
        <v>4995</v>
      </c>
    </row>
    <row r="704" spans="1:10" x14ac:dyDescent="0.45">
      <c r="A704" s="4">
        <v>45617</v>
      </c>
      <c r="B704" s="1">
        <v>308</v>
      </c>
      <c r="C704" s="2">
        <v>16.75</v>
      </c>
      <c r="D704" s="5">
        <v>0.63922453703708015</v>
      </c>
      <c r="E704" s="6" t="s">
        <v>5</v>
      </c>
      <c r="F704" s="6" t="s">
        <v>6</v>
      </c>
      <c r="G704" s="3">
        <v>5159</v>
      </c>
    </row>
    <row r="705" spans="1:9" x14ac:dyDescent="0.45">
      <c r="A705" s="4">
        <v>45617</v>
      </c>
      <c r="B705" s="1">
        <v>35</v>
      </c>
      <c r="C705" s="2">
        <v>16.75</v>
      </c>
      <c r="D705" s="5">
        <v>0.6445486111115315</v>
      </c>
      <c r="E705" s="6" t="s">
        <v>5</v>
      </c>
      <c r="F705" s="6" t="s">
        <v>6</v>
      </c>
      <c r="G705" s="3">
        <v>586.25</v>
      </c>
    </row>
    <row r="706" spans="1:9" x14ac:dyDescent="0.45">
      <c r="A706" s="18">
        <v>45617</v>
      </c>
      <c r="B706" s="19">
        <v>168</v>
      </c>
      <c r="C706" s="20">
        <v>16.5</v>
      </c>
      <c r="D706" s="21">
        <v>0.65259259259619284</v>
      </c>
      <c r="E706" s="22" t="s">
        <v>5</v>
      </c>
      <c r="F706" s="22" t="s">
        <v>6</v>
      </c>
      <c r="G706" s="23">
        <v>2772</v>
      </c>
      <c r="H706" s="19">
        <f>SUM(B703:B706)</f>
        <v>811</v>
      </c>
      <c r="I706" s="20">
        <f>SUMPRODUCT(B703:B706,C703:C706)/SUM(B703:B706)</f>
        <v>16.661220715166461</v>
      </c>
    </row>
    <row r="707" spans="1:9" x14ac:dyDescent="0.45">
      <c r="A707" s="26">
        <v>45618</v>
      </c>
      <c r="B707" s="27">
        <v>840</v>
      </c>
      <c r="C707" s="28">
        <v>16.600000000000001</v>
      </c>
      <c r="D707" s="29">
        <v>0.55758101851824904</v>
      </c>
      <c r="E707" s="30" t="s">
        <v>5</v>
      </c>
      <c r="F707" s="30" t="s">
        <v>6</v>
      </c>
      <c r="G707" s="31">
        <v>13944.000000000002</v>
      </c>
      <c r="H707" s="32">
        <v>840</v>
      </c>
      <c r="I707" s="33">
        <v>16.600000000000001</v>
      </c>
    </row>
    <row r="708" spans="1:9" x14ac:dyDescent="0.45">
      <c r="A708" s="4">
        <v>45618</v>
      </c>
      <c r="B708" s="1">
        <v>265</v>
      </c>
      <c r="C708" s="2">
        <v>16.5</v>
      </c>
      <c r="D708" s="5">
        <v>0.43277777777984738</v>
      </c>
      <c r="E708" s="6" t="s">
        <v>5</v>
      </c>
      <c r="F708" s="6" t="s">
        <v>7</v>
      </c>
      <c r="G708" s="3">
        <v>4372.5</v>
      </c>
    </row>
    <row r="709" spans="1:9" x14ac:dyDescent="0.45">
      <c r="A709" s="4">
        <v>45618</v>
      </c>
      <c r="B709" s="1">
        <v>44</v>
      </c>
      <c r="C709" s="2">
        <v>16.5</v>
      </c>
      <c r="D709" s="5">
        <v>0.46729166666773381</v>
      </c>
      <c r="E709" s="6" t="s">
        <v>5</v>
      </c>
      <c r="F709" s="6" t="s">
        <v>7</v>
      </c>
      <c r="G709" s="3">
        <v>726</v>
      </c>
    </row>
    <row r="710" spans="1:9" x14ac:dyDescent="0.45">
      <c r="A710" s="4">
        <v>45618</v>
      </c>
      <c r="B710" s="1">
        <v>27</v>
      </c>
      <c r="C710" s="2">
        <v>16.5</v>
      </c>
      <c r="D710" s="5">
        <v>0.46734953703708015</v>
      </c>
      <c r="E710" s="6" t="s">
        <v>5</v>
      </c>
      <c r="F710" s="6" t="s">
        <v>7</v>
      </c>
      <c r="G710" s="3">
        <v>445.5</v>
      </c>
    </row>
    <row r="711" spans="1:9" x14ac:dyDescent="0.45">
      <c r="A711" s="18">
        <v>45618</v>
      </c>
      <c r="B711" s="19">
        <v>194</v>
      </c>
      <c r="C711" s="20">
        <v>16.5</v>
      </c>
      <c r="D711" s="21">
        <v>0.72230324074189411</v>
      </c>
      <c r="E711" s="22" t="s">
        <v>5</v>
      </c>
      <c r="F711" s="22" t="s">
        <v>7</v>
      </c>
      <c r="G711" s="23">
        <v>3201</v>
      </c>
      <c r="H711" s="19">
        <f>SUM(B708:B711)</f>
        <v>530</v>
      </c>
      <c r="I711" s="20">
        <v>16.5</v>
      </c>
    </row>
    <row r="712" spans="1:9" x14ac:dyDescent="0.45">
      <c r="A712" s="4">
        <v>45621</v>
      </c>
      <c r="B712" s="1">
        <v>300</v>
      </c>
      <c r="C712" s="2">
        <v>16.95</v>
      </c>
      <c r="D712" s="5">
        <v>0.41603009259415558</v>
      </c>
      <c r="E712" s="6" t="s">
        <v>5</v>
      </c>
      <c r="F712" s="6" t="s">
        <v>6</v>
      </c>
      <c r="G712" s="3">
        <v>5085</v>
      </c>
    </row>
    <row r="713" spans="1:9" x14ac:dyDescent="0.45">
      <c r="A713" s="4">
        <v>45621</v>
      </c>
      <c r="B713" s="1">
        <v>300</v>
      </c>
      <c r="C713" s="2">
        <v>16.95</v>
      </c>
      <c r="D713" s="5">
        <v>0.41607638888672227</v>
      </c>
      <c r="E713" s="6" t="s">
        <v>5</v>
      </c>
      <c r="F713" s="6" t="s">
        <v>6</v>
      </c>
      <c r="G713" s="3">
        <v>5085</v>
      </c>
    </row>
    <row r="714" spans="1:9" x14ac:dyDescent="0.45">
      <c r="A714" s="18">
        <v>45621</v>
      </c>
      <c r="B714" s="19">
        <v>232</v>
      </c>
      <c r="C714" s="20">
        <v>16.95</v>
      </c>
      <c r="D714" s="21">
        <v>0.41611111110978527</v>
      </c>
      <c r="E714" s="22" t="s">
        <v>5</v>
      </c>
      <c r="F714" s="22" t="s">
        <v>6</v>
      </c>
      <c r="G714" s="23">
        <v>3932.3999999999996</v>
      </c>
      <c r="H714" s="19">
        <f>+SUM(B712:B714)</f>
        <v>832</v>
      </c>
      <c r="I714" s="24">
        <f>+SUMPRODUCT(B712:B714,C712:C714)/SUM(B712:B714)</f>
        <v>16.95</v>
      </c>
    </row>
    <row r="715" spans="1:9" x14ac:dyDescent="0.45">
      <c r="A715" s="4">
        <v>45621</v>
      </c>
      <c r="B715" s="1">
        <v>150</v>
      </c>
      <c r="C715" s="2">
        <v>16.7</v>
      </c>
      <c r="D715" s="5">
        <v>0.49942129629926058</v>
      </c>
      <c r="E715" s="6" t="s">
        <v>5</v>
      </c>
      <c r="F715" s="6" t="s">
        <v>7</v>
      </c>
      <c r="G715" s="3">
        <v>2505</v>
      </c>
    </row>
    <row r="716" spans="1:9" x14ac:dyDescent="0.45">
      <c r="A716" s="4">
        <v>45621</v>
      </c>
      <c r="B716" s="1">
        <v>100</v>
      </c>
      <c r="C716" s="2">
        <v>16.75</v>
      </c>
      <c r="D716" s="5">
        <v>0.66388888889196096</v>
      </c>
      <c r="E716" s="6" t="s">
        <v>5</v>
      </c>
      <c r="F716" s="6" t="s">
        <v>7</v>
      </c>
      <c r="G716" s="3">
        <v>1675</v>
      </c>
    </row>
    <row r="717" spans="1:9" x14ac:dyDescent="0.45">
      <c r="A717" s="18">
        <v>45621</v>
      </c>
      <c r="B717" s="19">
        <v>14</v>
      </c>
      <c r="C717" s="20">
        <v>16.75</v>
      </c>
      <c r="D717" s="21">
        <v>0.70182870370626915</v>
      </c>
      <c r="E717" s="22" t="s">
        <v>5</v>
      </c>
      <c r="F717" s="22" t="s">
        <v>7</v>
      </c>
      <c r="G717" s="23">
        <v>234.5</v>
      </c>
      <c r="H717" s="19">
        <f>+SUM(B715:B717)</f>
        <v>264</v>
      </c>
      <c r="I717" s="20">
        <f>+SUMPRODUCT(B715:B717,C715:C717)/SUM(B715:B717)</f>
        <v>16.72159090909091</v>
      </c>
    </row>
    <row r="718" spans="1:9" x14ac:dyDescent="0.45">
      <c r="A718" s="4">
        <v>45622</v>
      </c>
      <c r="B718" s="1">
        <v>230</v>
      </c>
      <c r="C718" s="2">
        <v>16.7</v>
      </c>
      <c r="D718" s="5">
        <v>0.38467592592496658</v>
      </c>
      <c r="E718" s="6" t="s">
        <v>5</v>
      </c>
      <c r="F718" s="6" t="s">
        <v>6</v>
      </c>
      <c r="G718" s="3">
        <v>3841</v>
      </c>
    </row>
    <row r="719" spans="1:9" x14ac:dyDescent="0.45">
      <c r="A719" s="4">
        <v>45622</v>
      </c>
      <c r="B719" s="1">
        <v>230</v>
      </c>
      <c r="C719" s="2">
        <v>16.7</v>
      </c>
      <c r="D719" s="5">
        <v>0.38467592592496658</v>
      </c>
      <c r="E719" s="6" t="s">
        <v>5</v>
      </c>
      <c r="F719" s="6" t="s">
        <v>6</v>
      </c>
      <c r="G719" s="3">
        <v>3841</v>
      </c>
    </row>
    <row r="720" spans="1:9" x14ac:dyDescent="0.45">
      <c r="A720" s="4">
        <v>45622</v>
      </c>
      <c r="B720" s="1">
        <v>15</v>
      </c>
      <c r="C720" s="2">
        <v>17.05</v>
      </c>
      <c r="D720" s="5">
        <v>0.69523148148437031</v>
      </c>
      <c r="E720" s="6" t="s">
        <v>5</v>
      </c>
      <c r="F720" s="6" t="s">
        <v>6</v>
      </c>
      <c r="G720" s="3">
        <v>255.75</v>
      </c>
    </row>
    <row r="721" spans="1:9" x14ac:dyDescent="0.45">
      <c r="A721" s="18">
        <v>45622</v>
      </c>
      <c r="B721" s="19">
        <v>130</v>
      </c>
      <c r="C721" s="20">
        <v>17.05</v>
      </c>
      <c r="D721" s="21">
        <v>0.72916666666424135</v>
      </c>
      <c r="E721" s="22" t="s">
        <v>5</v>
      </c>
      <c r="F721" s="22" t="s">
        <v>6</v>
      </c>
      <c r="G721" s="23">
        <v>2216.5</v>
      </c>
      <c r="H721" s="19">
        <f>+SUM(B718:B721)</f>
        <v>605</v>
      </c>
      <c r="I721" s="24">
        <f>+SUMPRODUCT(B718:B721,C718:C721)/SUM(B718:B721)</f>
        <v>16.783884297520661</v>
      </c>
    </row>
    <row r="722" spans="1:9" x14ac:dyDescent="0.45">
      <c r="A722" s="4">
        <v>45622</v>
      </c>
      <c r="B722" s="1">
        <v>125</v>
      </c>
      <c r="C722" s="2">
        <v>16.7</v>
      </c>
      <c r="D722" s="5">
        <v>0.604108796294895</v>
      </c>
      <c r="E722" s="6" t="s">
        <v>5</v>
      </c>
      <c r="F722" s="6" t="s">
        <v>7</v>
      </c>
      <c r="G722" s="3">
        <v>2087.5</v>
      </c>
    </row>
    <row r="723" spans="1:9" x14ac:dyDescent="0.45">
      <c r="A723" s="4">
        <v>45622</v>
      </c>
      <c r="B723" s="1">
        <v>355</v>
      </c>
      <c r="C723" s="2">
        <v>16.7</v>
      </c>
      <c r="D723" s="5">
        <v>0.58319444444350665</v>
      </c>
      <c r="E723" s="6" t="s">
        <v>5</v>
      </c>
      <c r="F723" s="6" t="s">
        <v>7</v>
      </c>
      <c r="G723" s="3">
        <v>5928.5</v>
      </c>
    </row>
    <row r="724" spans="1:9" x14ac:dyDescent="0.45">
      <c r="A724" s="18">
        <v>45622</v>
      </c>
      <c r="B724" s="19">
        <v>12</v>
      </c>
      <c r="C724" s="20">
        <v>16.7</v>
      </c>
      <c r="D724" s="21">
        <v>0.41861111111211358</v>
      </c>
      <c r="E724" s="22" t="s">
        <v>5</v>
      </c>
      <c r="F724" s="22" t="s">
        <v>7</v>
      </c>
      <c r="G724" s="23">
        <v>200.39999999999998</v>
      </c>
      <c r="H724" s="19">
        <f>+SUM(B722:B724)</f>
        <v>492</v>
      </c>
      <c r="I724" s="20">
        <f>+SUMPRODUCT(B722:B724,C722:C724)/SUM(B722:B724)</f>
        <v>16.7</v>
      </c>
    </row>
    <row r="725" spans="1:9" x14ac:dyDescent="0.45">
      <c r="A725" s="4">
        <v>45623</v>
      </c>
      <c r="B725" s="1">
        <v>97</v>
      </c>
      <c r="C725" s="2">
        <v>17</v>
      </c>
      <c r="D725" s="5">
        <v>0.38129629629838746</v>
      </c>
      <c r="E725" s="6" t="s">
        <v>5</v>
      </c>
      <c r="F725" s="6" t="s">
        <v>6</v>
      </c>
      <c r="G725" s="3">
        <v>1649</v>
      </c>
    </row>
    <row r="726" spans="1:9" x14ac:dyDescent="0.45">
      <c r="A726" s="4">
        <v>45623</v>
      </c>
      <c r="B726" s="1">
        <v>300</v>
      </c>
      <c r="C726" s="2">
        <v>16.899999999999999</v>
      </c>
      <c r="D726" s="5">
        <v>0.39581018518219935</v>
      </c>
      <c r="E726" s="6" t="s">
        <v>5</v>
      </c>
      <c r="F726" s="6" t="s">
        <v>6</v>
      </c>
      <c r="G726" s="3">
        <v>5070</v>
      </c>
    </row>
    <row r="727" spans="1:9" x14ac:dyDescent="0.45">
      <c r="A727" s="18">
        <v>45623</v>
      </c>
      <c r="B727" s="19">
        <v>456</v>
      </c>
      <c r="C727" s="20">
        <v>17</v>
      </c>
      <c r="D727" s="21">
        <v>0.453263888892252</v>
      </c>
      <c r="E727" s="22" t="s">
        <v>5</v>
      </c>
      <c r="F727" s="22" t="s">
        <v>6</v>
      </c>
      <c r="G727" s="23">
        <v>7752</v>
      </c>
      <c r="H727" s="19">
        <f>SUM(B725:B727)</f>
        <v>853</v>
      </c>
      <c r="I727" s="25">
        <f>SUMPRODUCT(B725:B727,C725:C727)/SUM(B725:B727)</f>
        <v>16.964830011723329</v>
      </c>
    </row>
    <row r="728" spans="1:9" x14ac:dyDescent="0.45">
      <c r="A728" s="4">
        <v>45623</v>
      </c>
      <c r="B728" s="1">
        <v>44</v>
      </c>
      <c r="C728" s="2">
        <v>16.8</v>
      </c>
      <c r="D728" s="5">
        <v>0.64016203703795327</v>
      </c>
      <c r="E728" s="6" t="s">
        <v>5</v>
      </c>
      <c r="F728" s="6" t="s">
        <v>7</v>
      </c>
      <c r="G728" s="3">
        <v>739.2</v>
      </c>
    </row>
    <row r="729" spans="1:9" x14ac:dyDescent="0.45">
      <c r="A729" s="18">
        <v>45623</v>
      </c>
      <c r="B729" s="19">
        <v>100</v>
      </c>
      <c r="C729" s="20">
        <v>16.8</v>
      </c>
      <c r="D729" s="21">
        <v>0.65563657407619758</v>
      </c>
      <c r="E729" s="22" t="s">
        <v>5</v>
      </c>
      <c r="F729" s="22" t="s">
        <v>7</v>
      </c>
      <c r="G729" s="23">
        <v>1680</v>
      </c>
      <c r="H729" s="19">
        <f>B728+B729</f>
        <v>144</v>
      </c>
      <c r="I729" s="20">
        <v>16.8</v>
      </c>
    </row>
    <row r="730" spans="1:9" x14ac:dyDescent="0.45">
      <c r="A730" s="4">
        <v>45624</v>
      </c>
      <c r="B730" s="1">
        <v>119</v>
      </c>
      <c r="C730" s="2">
        <v>17</v>
      </c>
      <c r="D730" s="5">
        <v>0.38005787037400296</v>
      </c>
      <c r="E730" s="6" t="s">
        <v>5</v>
      </c>
      <c r="F730" s="6" t="s">
        <v>6</v>
      </c>
      <c r="G730" s="3">
        <v>2023</v>
      </c>
    </row>
    <row r="731" spans="1:9" x14ac:dyDescent="0.45">
      <c r="A731" s="4">
        <v>45624</v>
      </c>
      <c r="B731" s="1">
        <v>42</v>
      </c>
      <c r="C731" s="2">
        <v>17</v>
      </c>
      <c r="D731" s="5">
        <v>0.38232638889166992</v>
      </c>
      <c r="E731" s="6" t="s">
        <v>5</v>
      </c>
      <c r="F731" s="6" t="s">
        <v>6</v>
      </c>
      <c r="G731" s="3">
        <v>714</v>
      </c>
    </row>
    <row r="732" spans="1:9" x14ac:dyDescent="0.45">
      <c r="A732" s="4">
        <v>45624</v>
      </c>
      <c r="B732" s="1">
        <v>300</v>
      </c>
      <c r="C732" s="2">
        <v>17</v>
      </c>
      <c r="D732" s="5">
        <v>0.39581018518219935</v>
      </c>
      <c r="E732" s="6" t="s">
        <v>5</v>
      </c>
      <c r="F732" s="6" t="s">
        <v>6</v>
      </c>
      <c r="G732" s="3">
        <v>5100</v>
      </c>
    </row>
    <row r="733" spans="1:9" x14ac:dyDescent="0.45">
      <c r="A733" s="4">
        <v>45624</v>
      </c>
      <c r="B733" s="1">
        <v>350</v>
      </c>
      <c r="C733" s="2">
        <v>17</v>
      </c>
      <c r="D733" s="5">
        <v>0.39817129629955161</v>
      </c>
      <c r="E733" s="6" t="s">
        <v>5</v>
      </c>
      <c r="F733" s="6" t="s">
        <v>6</v>
      </c>
      <c r="G733" s="3">
        <v>5950</v>
      </c>
    </row>
    <row r="734" spans="1:9" x14ac:dyDescent="0.45">
      <c r="A734" s="18">
        <v>45624</v>
      </c>
      <c r="B734" s="19">
        <v>50</v>
      </c>
      <c r="C734" s="20">
        <v>17</v>
      </c>
      <c r="D734" s="21">
        <v>0.42357638888643123</v>
      </c>
      <c r="E734" s="22" t="s">
        <v>5</v>
      </c>
      <c r="F734" s="22" t="s">
        <v>6</v>
      </c>
      <c r="G734" s="23">
        <v>850</v>
      </c>
      <c r="H734" s="19">
        <f>SUM(B730:B734)</f>
        <v>861</v>
      </c>
      <c r="I734" s="25">
        <v>17</v>
      </c>
    </row>
    <row r="735" spans="1:9" x14ac:dyDescent="0.45">
      <c r="A735" s="4">
        <v>45624</v>
      </c>
      <c r="B735" s="1">
        <v>560</v>
      </c>
      <c r="C735" s="2">
        <v>16.899999999999999</v>
      </c>
      <c r="D735" s="5">
        <v>0.42295138888584916</v>
      </c>
      <c r="E735" s="6" t="s">
        <v>5</v>
      </c>
      <c r="F735" s="6" t="s">
        <v>7</v>
      </c>
      <c r="G735" s="3">
        <v>9464</v>
      </c>
    </row>
    <row r="736" spans="1:9" x14ac:dyDescent="0.45">
      <c r="A736" s="4">
        <v>45624</v>
      </c>
      <c r="B736" s="1">
        <v>190</v>
      </c>
      <c r="C736" s="2">
        <v>16.899999999999999</v>
      </c>
      <c r="D736" s="5">
        <v>0.42309027777810115</v>
      </c>
      <c r="E736" s="6" t="s">
        <v>5</v>
      </c>
      <c r="F736" s="6" t="s">
        <v>7</v>
      </c>
      <c r="G736" s="3">
        <v>3210.9999999999995</v>
      </c>
    </row>
    <row r="737" spans="1:9" x14ac:dyDescent="0.45">
      <c r="A737" s="4">
        <v>45624</v>
      </c>
      <c r="B737" s="1">
        <v>106</v>
      </c>
      <c r="C737" s="2">
        <v>16.899999999999999</v>
      </c>
      <c r="D737" s="5">
        <v>0.42309027777810115</v>
      </c>
      <c r="E737" s="6" t="s">
        <v>5</v>
      </c>
      <c r="F737" s="6" t="s">
        <v>7</v>
      </c>
      <c r="G737" s="3">
        <v>1791.3999999999999</v>
      </c>
    </row>
    <row r="738" spans="1:9" x14ac:dyDescent="0.45">
      <c r="A738" s="18">
        <v>45624</v>
      </c>
      <c r="B738" s="19">
        <v>104</v>
      </c>
      <c r="C738" s="20">
        <v>16.899999999999999</v>
      </c>
      <c r="D738" s="21">
        <v>0.4647569444423425</v>
      </c>
      <c r="E738" s="22" t="s">
        <v>5</v>
      </c>
      <c r="F738" s="22" t="s">
        <v>7</v>
      </c>
      <c r="G738" s="23">
        <v>1757.6</v>
      </c>
      <c r="H738" s="19">
        <f>SUM(B735:B738)</f>
        <v>960</v>
      </c>
      <c r="I738" s="20">
        <v>16.899999999999999</v>
      </c>
    </row>
    <row r="739" spans="1:9" x14ac:dyDescent="0.45">
      <c r="A739" s="4">
        <v>45625</v>
      </c>
      <c r="B739" s="1">
        <v>106</v>
      </c>
      <c r="C739" s="2">
        <v>16.55</v>
      </c>
      <c r="D739" s="5">
        <v>0.43182870370219462</v>
      </c>
      <c r="E739" s="6" t="s">
        <v>5</v>
      </c>
      <c r="F739" s="6" t="s">
        <v>7</v>
      </c>
      <c r="G739" s="3">
        <v>1754.3000000000002</v>
      </c>
    </row>
    <row r="740" spans="1:9" x14ac:dyDescent="0.45">
      <c r="A740" s="4">
        <v>45625</v>
      </c>
      <c r="B740" s="1">
        <v>23</v>
      </c>
      <c r="C740" s="2">
        <v>16.55</v>
      </c>
      <c r="D740" s="5">
        <v>0.43189814814832062</v>
      </c>
      <c r="E740" s="6" t="s">
        <v>5</v>
      </c>
      <c r="F740" s="6" t="s">
        <v>7</v>
      </c>
      <c r="G740" s="3">
        <v>380.65000000000003</v>
      </c>
    </row>
    <row r="741" spans="1:9" x14ac:dyDescent="0.45">
      <c r="A741" s="4">
        <v>45625</v>
      </c>
      <c r="B741" s="1">
        <v>16</v>
      </c>
      <c r="C741" s="2">
        <v>16.55</v>
      </c>
      <c r="D741" s="5">
        <v>0.55364583332993789</v>
      </c>
      <c r="E741" s="6" t="s">
        <v>5</v>
      </c>
      <c r="F741" s="6" t="s">
        <v>7</v>
      </c>
      <c r="G741" s="3">
        <v>264.8</v>
      </c>
    </row>
    <row r="742" spans="1:9" x14ac:dyDescent="0.45">
      <c r="A742" s="4">
        <v>45625</v>
      </c>
      <c r="B742" s="1">
        <v>29</v>
      </c>
      <c r="C742" s="2">
        <v>16.55</v>
      </c>
      <c r="D742" s="5">
        <v>0.65072916666395031</v>
      </c>
      <c r="E742" s="6" t="s">
        <v>5</v>
      </c>
      <c r="F742" s="6" t="s">
        <v>7</v>
      </c>
      <c r="G742" s="3">
        <v>479.95000000000005</v>
      </c>
    </row>
    <row r="743" spans="1:9" x14ac:dyDescent="0.45">
      <c r="A743" s="4">
        <v>45625</v>
      </c>
      <c r="B743" s="1">
        <v>101</v>
      </c>
      <c r="C743" s="2">
        <v>16.55</v>
      </c>
      <c r="D743" s="5">
        <v>0.65072916666395031</v>
      </c>
      <c r="E743" s="6" t="s">
        <v>5</v>
      </c>
      <c r="F743" s="6" t="s">
        <v>7</v>
      </c>
      <c r="G743" s="3">
        <v>1671.5500000000002</v>
      </c>
    </row>
    <row r="744" spans="1:9" x14ac:dyDescent="0.45">
      <c r="A744" s="4">
        <v>45625</v>
      </c>
      <c r="B744" s="1">
        <v>29</v>
      </c>
      <c r="C744" s="2">
        <v>16.55</v>
      </c>
      <c r="D744" s="5">
        <v>0.66230324074422242</v>
      </c>
      <c r="E744" s="6" t="s">
        <v>5</v>
      </c>
      <c r="F744" s="6" t="s">
        <v>7</v>
      </c>
      <c r="G744" s="3">
        <v>479.95000000000005</v>
      </c>
    </row>
    <row r="745" spans="1:9" x14ac:dyDescent="0.45">
      <c r="A745" s="4">
        <v>45625</v>
      </c>
      <c r="B745" s="1">
        <v>29</v>
      </c>
      <c r="C745" s="2">
        <v>16.55</v>
      </c>
      <c r="D745" s="5">
        <v>0.67387731481721858</v>
      </c>
      <c r="E745" s="6" t="s">
        <v>5</v>
      </c>
      <c r="F745" s="6" t="s">
        <v>7</v>
      </c>
      <c r="G745" s="3">
        <v>479.95000000000005</v>
      </c>
    </row>
    <row r="746" spans="1:9" x14ac:dyDescent="0.45">
      <c r="A746" s="4">
        <v>45625</v>
      </c>
      <c r="B746" s="1">
        <v>29</v>
      </c>
      <c r="C746" s="2">
        <v>16.55</v>
      </c>
      <c r="D746" s="5">
        <v>0.68614583333692281</v>
      </c>
      <c r="E746" s="6" t="s">
        <v>5</v>
      </c>
      <c r="F746" s="6" t="s">
        <v>7</v>
      </c>
      <c r="G746" s="3">
        <v>479.95000000000005</v>
      </c>
    </row>
    <row r="747" spans="1:9" x14ac:dyDescent="0.45">
      <c r="A747" s="4">
        <v>45625</v>
      </c>
      <c r="B747" s="1">
        <v>29</v>
      </c>
      <c r="C747" s="2">
        <v>16.55</v>
      </c>
      <c r="D747" s="5">
        <v>0.69887731481139781</v>
      </c>
      <c r="E747" s="6" t="s">
        <v>5</v>
      </c>
      <c r="F747" s="6" t="s">
        <v>7</v>
      </c>
      <c r="G747" s="3">
        <v>479.95000000000005</v>
      </c>
    </row>
    <row r="748" spans="1:9" x14ac:dyDescent="0.45">
      <c r="A748" s="4">
        <v>45625</v>
      </c>
      <c r="B748" s="1">
        <v>29</v>
      </c>
      <c r="C748" s="2">
        <v>16.55</v>
      </c>
      <c r="D748" s="5">
        <v>0.70998842592234723</v>
      </c>
      <c r="E748" s="6" t="s">
        <v>5</v>
      </c>
      <c r="F748" s="6" t="s">
        <v>7</v>
      </c>
      <c r="G748" s="3">
        <v>479.95000000000005</v>
      </c>
    </row>
    <row r="749" spans="1:9" x14ac:dyDescent="0.45">
      <c r="A749" s="18">
        <v>45625</v>
      </c>
      <c r="B749" s="19">
        <v>105</v>
      </c>
      <c r="C749" s="20">
        <v>16.55</v>
      </c>
      <c r="D749" s="21">
        <v>0.72896990740991896</v>
      </c>
      <c r="E749" s="22" t="s">
        <v>5</v>
      </c>
      <c r="F749" s="22" t="s">
        <v>7</v>
      </c>
      <c r="G749" s="23">
        <v>1737.75</v>
      </c>
      <c r="H749" s="19">
        <f>SUM(B739:B749)</f>
        <v>525</v>
      </c>
      <c r="I749" s="25">
        <v>16.55</v>
      </c>
    </row>
    <row r="750" spans="1:9" x14ac:dyDescent="0.45">
      <c r="A750" s="4">
        <v>45625</v>
      </c>
      <c r="B750" s="1">
        <v>3</v>
      </c>
      <c r="C750" s="2">
        <v>16.649999999999999</v>
      </c>
      <c r="D750" s="5">
        <v>0.41160879629751435</v>
      </c>
      <c r="E750" s="6" t="s">
        <v>5</v>
      </c>
      <c r="F750" s="6" t="s">
        <v>6</v>
      </c>
      <c r="G750" s="3">
        <v>49.949999999999996</v>
      </c>
    </row>
    <row r="751" spans="1:9" x14ac:dyDescent="0.45">
      <c r="A751" s="4">
        <v>45625</v>
      </c>
      <c r="B751" s="1">
        <v>300</v>
      </c>
      <c r="C751" s="2">
        <v>16.649999999999999</v>
      </c>
      <c r="D751" s="5">
        <v>0.43184027777897427</v>
      </c>
      <c r="E751" s="6" t="s">
        <v>5</v>
      </c>
      <c r="F751" s="6" t="s">
        <v>6</v>
      </c>
      <c r="G751" s="3">
        <v>4995</v>
      </c>
    </row>
    <row r="752" spans="1:9" x14ac:dyDescent="0.45">
      <c r="A752" s="4">
        <v>45625</v>
      </c>
      <c r="B752" s="1">
        <v>302</v>
      </c>
      <c r="C752" s="2">
        <v>16.600000000000001</v>
      </c>
      <c r="D752" s="5">
        <v>0.43747685185371665</v>
      </c>
      <c r="E752" s="6" t="s">
        <v>5</v>
      </c>
      <c r="F752" s="6" t="s">
        <v>6</v>
      </c>
      <c r="G752" s="3">
        <v>5013.2000000000007</v>
      </c>
    </row>
    <row r="753" spans="1:9" x14ac:dyDescent="0.45">
      <c r="A753" s="18">
        <v>45625</v>
      </c>
      <c r="B753" s="19">
        <v>235</v>
      </c>
      <c r="C753" s="20">
        <v>16.600000000000001</v>
      </c>
      <c r="D753" s="21">
        <v>0.52081018518219935</v>
      </c>
      <c r="E753" s="22" t="s">
        <v>5</v>
      </c>
      <c r="F753" s="22" t="s">
        <v>6</v>
      </c>
      <c r="G753" s="23">
        <v>3901.0000000000005</v>
      </c>
      <c r="H753" s="19">
        <f>SUM(B750:B753)</f>
        <v>840</v>
      </c>
      <c r="I753" s="20">
        <f>SUMPRODUCT(B750:B753,C750:C753)/SUM(B750:B753)</f>
        <v>16.618035714285718</v>
      </c>
    </row>
    <row r="754" spans="1:9" x14ac:dyDescent="0.45">
      <c r="A754" s="4">
        <v>45628</v>
      </c>
      <c r="B754" s="1">
        <v>310</v>
      </c>
      <c r="C754" s="2">
        <v>16.5</v>
      </c>
      <c r="D754" s="5">
        <v>0.38149305555270985</v>
      </c>
      <c r="E754" s="6" t="s">
        <v>5</v>
      </c>
      <c r="F754" s="6" t="s">
        <v>6</v>
      </c>
      <c r="G754" s="3">
        <v>5115</v>
      </c>
    </row>
    <row r="755" spans="1:9" x14ac:dyDescent="0.45">
      <c r="A755" s="4">
        <v>45628</v>
      </c>
      <c r="B755" s="1">
        <v>310</v>
      </c>
      <c r="C755" s="2">
        <v>16.5</v>
      </c>
      <c r="D755" s="5">
        <v>0.38162037036818219</v>
      </c>
      <c r="E755" s="6" t="s">
        <v>5</v>
      </c>
      <c r="F755" s="6" t="s">
        <v>6</v>
      </c>
      <c r="G755" s="3">
        <v>5115</v>
      </c>
    </row>
    <row r="756" spans="1:9" x14ac:dyDescent="0.45">
      <c r="A756" s="18">
        <v>45628</v>
      </c>
      <c r="B756" s="19">
        <v>182</v>
      </c>
      <c r="C756" s="20">
        <v>16.5</v>
      </c>
      <c r="D756" s="21">
        <v>0.38174768518365454</v>
      </c>
      <c r="E756" s="22" t="s">
        <v>5</v>
      </c>
      <c r="F756" s="22" t="s">
        <v>6</v>
      </c>
      <c r="G756" s="23">
        <v>3003</v>
      </c>
      <c r="H756" s="19">
        <f>SUM(B754:B756)</f>
        <v>802</v>
      </c>
      <c r="I756" s="25">
        <v>16.5</v>
      </c>
    </row>
    <row r="757" spans="1:9" x14ac:dyDescent="0.45">
      <c r="A757" s="4">
        <v>45628</v>
      </c>
      <c r="B757" s="1">
        <v>38</v>
      </c>
      <c r="C757" s="2">
        <v>16.3</v>
      </c>
      <c r="D757" s="5">
        <v>0.44244212962803431</v>
      </c>
      <c r="E757" s="6" t="s">
        <v>5</v>
      </c>
      <c r="F757" s="6" t="s">
        <v>7</v>
      </c>
      <c r="G757" s="3">
        <v>619.4</v>
      </c>
    </row>
    <row r="758" spans="1:9" x14ac:dyDescent="0.45">
      <c r="A758" s="4">
        <v>45628</v>
      </c>
      <c r="B758" s="1">
        <v>240</v>
      </c>
      <c r="C758" s="2">
        <v>16.5</v>
      </c>
      <c r="D758" s="5">
        <v>0.51236111111211358</v>
      </c>
      <c r="E758" s="6" t="s">
        <v>5</v>
      </c>
      <c r="F758" s="6" t="s">
        <v>7</v>
      </c>
      <c r="G758" s="3">
        <v>3960</v>
      </c>
    </row>
    <row r="759" spans="1:9" x14ac:dyDescent="0.45">
      <c r="A759" s="4">
        <v>45628</v>
      </c>
      <c r="B759" s="1">
        <v>62</v>
      </c>
      <c r="C759" s="2">
        <v>16.5</v>
      </c>
      <c r="D759" s="5">
        <v>0.57469907407357823</v>
      </c>
      <c r="E759" s="6" t="s">
        <v>5</v>
      </c>
      <c r="F759" s="6" t="s">
        <v>7</v>
      </c>
      <c r="G759" s="3">
        <v>1023</v>
      </c>
    </row>
    <row r="760" spans="1:9" x14ac:dyDescent="0.45">
      <c r="A760" s="4">
        <v>45628</v>
      </c>
      <c r="B760" s="1">
        <v>18</v>
      </c>
      <c r="C760" s="2">
        <v>16.5</v>
      </c>
      <c r="D760" s="5">
        <v>0.57646990740613546</v>
      </c>
      <c r="E760" s="6" t="s">
        <v>5</v>
      </c>
      <c r="F760" s="6" t="s">
        <v>7</v>
      </c>
      <c r="G760" s="3">
        <v>297</v>
      </c>
    </row>
    <row r="761" spans="1:9" x14ac:dyDescent="0.45">
      <c r="A761" s="4">
        <v>45628</v>
      </c>
      <c r="B761" s="1">
        <v>77</v>
      </c>
      <c r="C761" s="2">
        <v>16.5</v>
      </c>
      <c r="D761" s="5">
        <v>0.67798611111356877</v>
      </c>
      <c r="E761" s="6" t="s">
        <v>5</v>
      </c>
      <c r="F761" s="6" t="s">
        <v>7</v>
      </c>
      <c r="G761" s="3">
        <v>1270.5</v>
      </c>
    </row>
    <row r="762" spans="1:9" x14ac:dyDescent="0.45">
      <c r="A762" s="18">
        <v>45628</v>
      </c>
      <c r="B762" s="19">
        <v>30</v>
      </c>
      <c r="C762" s="20">
        <v>16.5</v>
      </c>
      <c r="D762" s="21">
        <v>0.68819444444670808</v>
      </c>
      <c r="E762" s="22" t="s">
        <v>5</v>
      </c>
      <c r="F762" s="22" t="s">
        <v>7</v>
      </c>
      <c r="G762" s="23">
        <v>495</v>
      </c>
      <c r="H762" s="19">
        <f>SUM(B757:B762)</f>
        <v>465</v>
      </c>
      <c r="I762" s="20">
        <f>SUMPRODUCT(B757:B762,C757:C762)/SUM(B757:B762)</f>
        <v>16.483655913978495</v>
      </c>
    </row>
    <row r="763" spans="1:9" x14ac:dyDescent="0.45">
      <c r="A763" s="4">
        <v>45629</v>
      </c>
      <c r="B763" s="1">
        <v>350</v>
      </c>
      <c r="C763" s="2">
        <v>16.55</v>
      </c>
      <c r="D763" s="5">
        <v>0.51586805555416504</v>
      </c>
      <c r="E763" s="6" t="s">
        <v>5</v>
      </c>
      <c r="F763" s="6" t="s">
        <v>7</v>
      </c>
      <c r="G763" s="3">
        <v>5792.5</v>
      </c>
    </row>
    <row r="764" spans="1:9" x14ac:dyDescent="0.45">
      <c r="A764" s="18">
        <v>45629</v>
      </c>
      <c r="B764" s="19">
        <v>414</v>
      </c>
      <c r="C764" s="20">
        <v>16.55</v>
      </c>
      <c r="D764" s="21">
        <v>0.5691087962986785</v>
      </c>
      <c r="E764" s="22" t="s">
        <v>5</v>
      </c>
      <c r="F764" s="22" t="s">
        <v>7</v>
      </c>
      <c r="G764" s="23">
        <v>6851.7000000000007</v>
      </c>
      <c r="H764" s="19">
        <f>B763+B764</f>
        <v>764</v>
      </c>
      <c r="I764" s="25">
        <v>16.55</v>
      </c>
    </row>
    <row r="765" spans="1:9" x14ac:dyDescent="0.45">
      <c r="A765" s="4">
        <v>45629</v>
      </c>
      <c r="B765" s="1">
        <v>302</v>
      </c>
      <c r="C765" s="2">
        <v>16.600000000000001</v>
      </c>
      <c r="D765" s="5">
        <v>0.43747685185371665</v>
      </c>
      <c r="E765" s="6" t="s">
        <v>5</v>
      </c>
      <c r="F765" s="6" t="s">
        <v>6</v>
      </c>
      <c r="G765" s="3">
        <v>5013.2000000000007</v>
      </c>
    </row>
    <row r="766" spans="1:9" x14ac:dyDescent="0.45">
      <c r="A766" s="4">
        <v>45629</v>
      </c>
      <c r="B766" s="1">
        <v>100</v>
      </c>
      <c r="C766" s="2">
        <v>16.600000000000001</v>
      </c>
      <c r="D766" s="5">
        <v>0.48733796296437504</v>
      </c>
      <c r="E766" s="6" t="s">
        <v>5</v>
      </c>
      <c r="F766" s="6" t="s">
        <v>6</v>
      </c>
      <c r="G766" s="3">
        <v>1660.0000000000002</v>
      </c>
    </row>
    <row r="767" spans="1:9" x14ac:dyDescent="0.45">
      <c r="A767" s="4">
        <v>45629</v>
      </c>
      <c r="B767" s="1">
        <v>14</v>
      </c>
      <c r="C767" s="2">
        <v>16.600000000000001</v>
      </c>
      <c r="D767" s="5">
        <v>0.50032407407707069</v>
      </c>
      <c r="E767" s="6" t="s">
        <v>5</v>
      </c>
      <c r="F767" s="6" t="s">
        <v>6</v>
      </c>
      <c r="G767" s="3">
        <v>232.40000000000003</v>
      </c>
    </row>
    <row r="768" spans="1:9" x14ac:dyDescent="0.45">
      <c r="A768" s="4">
        <v>45629</v>
      </c>
      <c r="B768" s="1">
        <v>302</v>
      </c>
      <c r="C768" s="2">
        <v>16.600000000000001</v>
      </c>
      <c r="D768" s="5">
        <v>0.52081018518219935</v>
      </c>
      <c r="E768" s="6" t="s">
        <v>5</v>
      </c>
      <c r="F768" s="6" t="s">
        <v>6</v>
      </c>
      <c r="G768" s="3">
        <v>5013.2000000000007</v>
      </c>
    </row>
    <row r="769" spans="1:9" x14ac:dyDescent="0.45">
      <c r="A769" s="18">
        <v>45629</v>
      </c>
      <c r="B769" s="19">
        <v>31</v>
      </c>
      <c r="C769" s="20">
        <v>16.5</v>
      </c>
      <c r="D769" s="21">
        <v>0.56927083332993789</v>
      </c>
      <c r="E769" s="22" t="s">
        <v>5</v>
      </c>
      <c r="F769" s="22" t="s">
        <v>6</v>
      </c>
      <c r="G769" s="23">
        <v>511.5</v>
      </c>
      <c r="H769" s="19">
        <f>SUM(B765:B769)</f>
        <v>749</v>
      </c>
      <c r="I769" s="20">
        <f>SUMPRODUCT(B765:B769,C765:C769)/SUM(B765:B769)</f>
        <v>16.595861148197599</v>
      </c>
    </row>
    <row r="770" spans="1:9" x14ac:dyDescent="0.45">
      <c r="A770" s="26">
        <v>45630</v>
      </c>
      <c r="B770" s="27">
        <v>760</v>
      </c>
      <c r="C770" s="28">
        <v>16</v>
      </c>
      <c r="D770" s="29">
        <v>0.41119212962803431</v>
      </c>
      <c r="E770" s="30" t="s">
        <v>5</v>
      </c>
      <c r="F770" s="30" t="s">
        <v>7</v>
      </c>
      <c r="G770" s="31">
        <v>12160</v>
      </c>
      <c r="H770" s="32">
        <v>760</v>
      </c>
      <c r="I770" s="33">
        <v>16</v>
      </c>
    </row>
    <row r="771" spans="1:9" x14ac:dyDescent="0.45">
      <c r="A771" s="26">
        <v>45630</v>
      </c>
      <c r="B771" s="27">
        <v>736</v>
      </c>
      <c r="C771" s="28">
        <v>15.9</v>
      </c>
      <c r="D771" s="29">
        <v>0.50150462963210884</v>
      </c>
      <c r="E771" s="30" t="s">
        <v>5</v>
      </c>
      <c r="F771" s="30" t="s">
        <v>6</v>
      </c>
      <c r="G771" s="31">
        <v>11702.4</v>
      </c>
      <c r="H771" s="27">
        <v>736</v>
      </c>
      <c r="I771" s="28">
        <v>15.9</v>
      </c>
    </row>
    <row r="772" spans="1:9" x14ac:dyDescent="0.45">
      <c r="A772" s="4">
        <v>45631</v>
      </c>
      <c r="B772" s="1">
        <v>144</v>
      </c>
      <c r="C772" s="2">
        <v>15.85</v>
      </c>
      <c r="D772" s="5">
        <v>0.38127314814482816</v>
      </c>
      <c r="E772" s="6" t="s">
        <v>5</v>
      </c>
      <c r="F772" s="6" t="s">
        <v>7</v>
      </c>
      <c r="G772" s="3">
        <v>2282.4</v>
      </c>
    </row>
    <row r="773" spans="1:9" x14ac:dyDescent="0.45">
      <c r="A773" s="4">
        <v>45631</v>
      </c>
      <c r="B773" s="1">
        <v>29</v>
      </c>
      <c r="C773" s="2">
        <v>15.85</v>
      </c>
      <c r="D773" s="5">
        <v>0.46465277778042946</v>
      </c>
      <c r="E773" s="6" t="s">
        <v>5</v>
      </c>
      <c r="F773" s="6" t="s">
        <v>7</v>
      </c>
      <c r="G773" s="3">
        <v>459.65</v>
      </c>
    </row>
    <row r="774" spans="1:9" x14ac:dyDescent="0.45">
      <c r="A774" s="4">
        <v>45631</v>
      </c>
      <c r="B774" s="1">
        <v>550</v>
      </c>
      <c r="C774" s="2">
        <v>15.85</v>
      </c>
      <c r="D774" s="5">
        <v>0.481863425928168</v>
      </c>
      <c r="E774" s="6" t="s">
        <v>5</v>
      </c>
      <c r="F774" s="6" t="s">
        <v>7</v>
      </c>
      <c r="G774" s="3">
        <v>8717.5</v>
      </c>
    </row>
    <row r="775" spans="1:9" x14ac:dyDescent="0.45">
      <c r="A775" s="18">
        <v>45631</v>
      </c>
      <c r="B775" s="19">
        <v>81</v>
      </c>
      <c r="C775" s="20">
        <v>15.85</v>
      </c>
      <c r="D775" s="21">
        <v>0.49700231481256196</v>
      </c>
      <c r="E775" s="22" t="s">
        <v>5</v>
      </c>
      <c r="F775" s="22" t="s">
        <v>7</v>
      </c>
      <c r="G775" s="23">
        <v>1283.8499999999999</v>
      </c>
      <c r="H775" s="19">
        <f>SUM(B772:B775)</f>
        <v>804</v>
      </c>
      <c r="I775" s="25">
        <f>SUMPRODUCT(B772:B775,C772:C775)/SUM(B772:B775)</f>
        <v>15.85</v>
      </c>
    </row>
    <row r="776" spans="1:9" x14ac:dyDescent="0.45">
      <c r="A776" s="4">
        <v>45631</v>
      </c>
      <c r="B776" s="1">
        <v>200</v>
      </c>
      <c r="C776" s="2">
        <v>15.85</v>
      </c>
      <c r="D776" s="5">
        <v>0.37973379629693227</v>
      </c>
      <c r="E776" s="6" t="s">
        <v>5</v>
      </c>
      <c r="F776" s="6" t="s">
        <v>6</v>
      </c>
      <c r="G776" s="3">
        <v>3170</v>
      </c>
    </row>
    <row r="777" spans="1:9" x14ac:dyDescent="0.45">
      <c r="A777" s="4">
        <v>45631</v>
      </c>
      <c r="B777" s="1">
        <v>200</v>
      </c>
      <c r="C777" s="2">
        <v>15.85</v>
      </c>
      <c r="D777" s="5">
        <v>0.37997685185109731</v>
      </c>
      <c r="E777" s="6" t="s">
        <v>5</v>
      </c>
      <c r="F777" s="6" t="s">
        <v>6</v>
      </c>
      <c r="G777" s="3">
        <v>3170</v>
      </c>
    </row>
    <row r="778" spans="1:9" x14ac:dyDescent="0.45">
      <c r="A778" s="4">
        <v>45631</v>
      </c>
      <c r="B778" s="1">
        <v>200</v>
      </c>
      <c r="C778" s="2">
        <v>15.85</v>
      </c>
      <c r="D778" s="5">
        <v>0.37997685185109731</v>
      </c>
      <c r="E778" s="6" t="s">
        <v>5</v>
      </c>
      <c r="F778" s="6" t="s">
        <v>6</v>
      </c>
      <c r="G778" s="3">
        <v>3170</v>
      </c>
    </row>
    <row r="779" spans="1:9" x14ac:dyDescent="0.45">
      <c r="A779" s="18">
        <v>45631</v>
      </c>
      <c r="B779" s="19">
        <v>167</v>
      </c>
      <c r="C779" s="20">
        <v>15.85</v>
      </c>
      <c r="D779" s="21">
        <v>0.37998842592787696</v>
      </c>
      <c r="E779" s="22" t="s">
        <v>5</v>
      </c>
      <c r="F779" s="22" t="s">
        <v>6</v>
      </c>
      <c r="G779" s="23">
        <v>2646.95</v>
      </c>
      <c r="H779" s="19">
        <f>SUM(B776:B779)</f>
        <v>767</v>
      </c>
      <c r="I779" s="20">
        <v>15.85</v>
      </c>
    </row>
    <row r="780" spans="1:9" x14ac:dyDescent="0.45">
      <c r="A780" s="4">
        <v>45632</v>
      </c>
      <c r="B780" s="1">
        <v>26</v>
      </c>
      <c r="C780" s="2">
        <v>16.2</v>
      </c>
      <c r="D780" s="5">
        <v>0.52231481481430819</v>
      </c>
      <c r="E780" s="6" t="s">
        <v>5</v>
      </c>
      <c r="F780" s="6" t="s">
        <v>6</v>
      </c>
      <c r="G780" s="3">
        <v>421.2</v>
      </c>
    </row>
    <row r="781" spans="1:9" x14ac:dyDescent="0.45">
      <c r="A781" s="4">
        <v>45632</v>
      </c>
      <c r="B781" s="1">
        <v>410</v>
      </c>
      <c r="C781" s="2">
        <v>16.2</v>
      </c>
      <c r="D781" s="5">
        <v>0.48741898148000473</v>
      </c>
      <c r="E781" s="6" t="s">
        <v>5</v>
      </c>
      <c r="F781" s="6" t="s">
        <v>6</v>
      </c>
      <c r="G781" s="3">
        <v>6642</v>
      </c>
    </row>
    <row r="782" spans="1:9" x14ac:dyDescent="0.45">
      <c r="A782" s="18">
        <v>45632</v>
      </c>
      <c r="B782" s="19">
        <v>311</v>
      </c>
      <c r="C782" s="20">
        <v>16.100000000000001</v>
      </c>
      <c r="D782" s="21">
        <v>0.43747685185371665</v>
      </c>
      <c r="E782" s="22" t="s">
        <v>5</v>
      </c>
      <c r="F782" s="22" t="s">
        <v>6</v>
      </c>
      <c r="G782" s="23">
        <v>5007.1000000000004</v>
      </c>
      <c r="H782" s="19">
        <f>SUM(B780:B782)</f>
        <v>747</v>
      </c>
      <c r="I782" s="25">
        <f>SUMPRODUCT(B780:B782,C780:C782)/SUM(B780:B782)</f>
        <v>16.158366800535475</v>
      </c>
    </row>
    <row r="783" spans="1:9" x14ac:dyDescent="0.45">
      <c r="A783" s="4">
        <v>45632</v>
      </c>
      <c r="B783" s="1">
        <v>178</v>
      </c>
      <c r="C783" s="2">
        <v>16.2</v>
      </c>
      <c r="D783" s="5">
        <v>0.52249999999912689</v>
      </c>
      <c r="E783" s="6" t="s">
        <v>5</v>
      </c>
      <c r="F783" s="6" t="s">
        <v>7</v>
      </c>
      <c r="G783" s="3">
        <v>2883.6</v>
      </c>
    </row>
    <row r="784" spans="1:9" x14ac:dyDescent="0.45">
      <c r="A784" s="4">
        <v>45632</v>
      </c>
      <c r="B784" s="1">
        <v>383</v>
      </c>
      <c r="C784" s="2">
        <v>16.2</v>
      </c>
      <c r="D784" s="5">
        <v>0.5221643518525525</v>
      </c>
      <c r="E784" s="6" t="s">
        <v>5</v>
      </c>
      <c r="F784" s="6" t="s">
        <v>7</v>
      </c>
      <c r="G784" s="3">
        <v>6204.5999999999995</v>
      </c>
    </row>
    <row r="785" spans="1:9" x14ac:dyDescent="0.45">
      <c r="A785" s="18">
        <v>45632</v>
      </c>
      <c r="B785" s="19">
        <v>200</v>
      </c>
      <c r="C785" s="20">
        <v>16</v>
      </c>
      <c r="D785" s="21">
        <v>0.41737268518772908</v>
      </c>
      <c r="E785" s="22" t="s">
        <v>5</v>
      </c>
      <c r="F785" s="22" t="s">
        <v>7</v>
      </c>
      <c r="G785" s="23">
        <v>3200</v>
      </c>
      <c r="H785" s="19">
        <f>SUM(B783:B785)</f>
        <v>761</v>
      </c>
      <c r="I785" s="20">
        <f>SUMPRODUCT(B783:B785,C783:C785)/SUM(B783:B785)</f>
        <v>16.147437582128777</v>
      </c>
    </row>
    <row r="786" spans="1:9" x14ac:dyDescent="0.45">
      <c r="A786" s="4">
        <v>45635</v>
      </c>
      <c r="B786" s="1">
        <v>49</v>
      </c>
      <c r="C786" s="2">
        <v>16.55</v>
      </c>
      <c r="D786" s="5">
        <v>0.68899305555532919</v>
      </c>
      <c r="E786" s="6" t="s">
        <v>5</v>
      </c>
      <c r="F786" s="6" t="s">
        <v>6</v>
      </c>
      <c r="G786" s="3">
        <v>810.95</v>
      </c>
    </row>
    <row r="787" spans="1:9" x14ac:dyDescent="0.45">
      <c r="A787" s="18">
        <v>45635</v>
      </c>
      <c r="B787" s="19">
        <v>686</v>
      </c>
      <c r="C787" s="20">
        <v>16.55</v>
      </c>
      <c r="D787" s="21">
        <v>0.65747685185488081</v>
      </c>
      <c r="E787" s="22" t="s">
        <v>5</v>
      </c>
      <c r="F787" s="22" t="s">
        <v>6</v>
      </c>
      <c r="G787" s="23">
        <v>11353.300000000001</v>
      </c>
      <c r="H787" s="19">
        <f>B786+B787</f>
        <v>735</v>
      </c>
      <c r="I787" s="25">
        <v>16.55</v>
      </c>
    </row>
    <row r="788" spans="1:9" x14ac:dyDescent="0.45">
      <c r="A788" s="4">
        <v>45635</v>
      </c>
      <c r="B788" s="1">
        <v>35</v>
      </c>
      <c r="C788" s="2">
        <v>16.5</v>
      </c>
      <c r="D788" s="5">
        <v>0.69258101852028631</v>
      </c>
      <c r="E788" s="6" t="s">
        <v>5</v>
      </c>
      <c r="F788" s="6" t="s">
        <v>7</v>
      </c>
      <c r="G788" s="3">
        <v>577.5</v>
      </c>
    </row>
    <row r="789" spans="1:9" x14ac:dyDescent="0.45">
      <c r="A789" s="4">
        <v>45635</v>
      </c>
      <c r="B789" s="1">
        <v>25</v>
      </c>
      <c r="C789" s="2">
        <v>16.5</v>
      </c>
      <c r="D789" s="5">
        <v>0.57290509259473765</v>
      </c>
      <c r="E789" s="6" t="s">
        <v>5</v>
      </c>
      <c r="F789" s="6" t="s">
        <v>7</v>
      </c>
      <c r="G789" s="3">
        <v>412.5</v>
      </c>
    </row>
    <row r="790" spans="1:9" x14ac:dyDescent="0.45">
      <c r="A790" s="18">
        <v>45635</v>
      </c>
      <c r="B790" s="19">
        <v>300</v>
      </c>
      <c r="C790" s="20">
        <v>16.5</v>
      </c>
      <c r="D790" s="21">
        <v>0.48678240740991896</v>
      </c>
      <c r="E790" s="22" t="s">
        <v>5</v>
      </c>
      <c r="F790" s="22" t="s">
        <v>7</v>
      </c>
      <c r="G790" s="23">
        <v>4950</v>
      </c>
      <c r="H790" s="19">
        <f>B788+B789+B790</f>
        <v>360</v>
      </c>
      <c r="I790" s="20">
        <v>16.5</v>
      </c>
    </row>
    <row r="791" spans="1:9" x14ac:dyDescent="0.45">
      <c r="A791" s="4">
        <v>45636</v>
      </c>
      <c r="B791" s="1">
        <v>193</v>
      </c>
      <c r="C791" s="2">
        <v>16.600000000000001</v>
      </c>
      <c r="D791" s="5">
        <v>0.638078703705105</v>
      </c>
      <c r="E791" s="6" t="s">
        <v>5</v>
      </c>
      <c r="F791" s="6" t="s">
        <v>7</v>
      </c>
      <c r="G791" s="3">
        <v>3203.8</v>
      </c>
    </row>
    <row r="792" spans="1:9" x14ac:dyDescent="0.45">
      <c r="A792" s="4">
        <v>45636</v>
      </c>
      <c r="B792" s="1">
        <v>25</v>
      </c>
      <c r="C792" s="2">
        <v>16.600000000000001</v>
      </c>
      <c r="D792" s="5">
        <v>0.62287037036730908</v>
      </c>
      <c r="E792" s="6" t="s">
        <v>5</v>
      </c>
      <c r="F792" s="6" t="s">
        <v>7</v>
      </c>
      <c r="G792" s="3">
        <v>415.00000000000006</v>
      </c>
    </row>
    <row r="793" spans="1:9" x14ac:dyDescent="0.45">
      <c r="A793" s="18">
        <v>45636</v>
      </c>
      <c r="B793" s="19">
        <v>500</v>
      </c>
      <c r="C793" s="20">
        <v>16.600000000000001</v>
      </c>
      <c r="D793" s="21">
        <v>0.45046296296641231</v>
      </c>
      <c r="E793" s="22" t="s">
        <v>5</v>
      </c>
      <c r="F793" s="22" t="s">
        <v>7</v>
      </c>
      <c r="G793" s="23">
        <v>8300</v>
      </c>
      <c r="H793" s="19">
        <f>SUM(B791:B793)</f>
        <v>718</v>
      </c>
      <c r="I793" s="25">
        <v>16.600000000000001</v>
      </c>
    </row>
    <row r="794" spans="1:9" x14ac:dyDescent="0.45">
      <c r="A794" s="4">
        <v>45636</v>
      </c>
      <c r="B794" s="1">
        <v>50</v>
      </c>
      <c r="C794" s="2">
        <v>16.649999999999999</v>
      </c>
      <c r="D794" s="5">
        <v>0.52081018518219935</v>
      </c>
      <c r="E794" s="6" t="s">
        <v>5</v>
      </c>
      <c r="F794" s="6" t="s">
        <v>6</v>
      </c>
      <c r="G794" s="3">
        <v>832.49999999999989</v>
      </c>
    </row>
    <row r="795" spans="1:9" x14ac:dyDescent="0.45">
      <c r="A795" s="4">
        <v>45636</v>
      </c>
      <c r="B795" s="1">
        <v>58</v>
      </c>
      <c r="C795" s="2">
        <v>16.649999999999999</v>
      </c>
      <c r="D795" s="5">
        <v>0.49464120370248565</v>
      </c>
      <c r="E795" s="6" t="s">
        <v>5</v>
      </c>
      <c r="F795" s="6" t="s">
        <v>6</v>
      </c>
      <c r="G795" s="3">
        <v>965.69999999999993</v>
      </c>
    </row>
    <row r="796" spans="1:9" x14ac:dyDescent="0.45">
      <c r="A796" s="4">
        <v>45636</v>
      </c>
      <c r="B796" s="1">
        <v>301</v>
      </c>
      <c r="C796" s="2">
        <v>16.649999999999999</v>
      </c>
      <c r="D796" s="5">
        <v>0.43747685185371665</v>
      </c>
      <c r="E796" s="6" t="s">
        <v>5</v>
      </c>
      <c r="F796" s="6" t="s">
        <v>6</v>
      </c>
      <c r="G796" s="3">
        <v>5011.6499999999996</v>
      </c>
    </row>
    <row r="797" spans="1:9" x14ac:dyDescent="0.45">
      <c r="A797" s="4">
        <v>45636</v>
      </c>
      <c r="B797" s="1">
        <v>1</v>
      </c>
      <c r="C797" s="2">
        <v>16.649999999999999</v>
      </c>
      <c r="D797" s="5">
        <v>0.39599537036701804</v>
      </c>
      <c r="E797" s="6" t="s">
        <v>5</v>
      </c>
      <c r="F797" s="6" t="s">
        <v>6</v>
      </c>
      <c r="G797" s="3">
        <v>16.649999999999999</v>
      </c>
    </row>
    <row r="798" spans="1:9" x14ac:dyDescent="0.45">
      <c r="A798" s="18">
        <v>45636</v>
      </c>
      <c r="B798" s="19">
        <v>301</v>
      </c>
      <c r="C798" s="20">
        <v>16.649999999999999</v>
      </c>
      <c r="D798" s="21">
        <v>0.39581018518219935</v>
      </c>
      <c r="E798" s="22" t="s">
        <v>5</v>
      </c>
      <c r="F798" s="22" t="s">
        <v>6</v>
      </c>
      <c r="G798" s="23">
        <v>5011.6499999999996</v>
      </c>
      <c r="H798" s="19">
        <f>SUM(B794:B798)</f>
        <v>711</v>
      </c>
      <c r="I798" s="20">
        <v>16.649999999999999</v>
      </c>
    </row>
    <row r="799" spans="1:9" x14ac:dyDescent="0.45">
      <c r="A799" s="4">
        <v>45637</v>
      </c>
      <c r="B799" s="1">
        <v>400</v>
      </c>
      <c r="C799" s="2">
        <v>16.55</v>
      </c>
      <c r="D799" s="5">
        <v>0.43019675926188938</v>
      </c>
      <c r="E799" s="6" t="s">
        <v>5</v>
      </c>
      <c r="F799" s="6" t="s">
        <v>7</v>
      </c>
      <c r="G799" s="3">
        <v>6620</v>
      </c>
    </row>
    <row r="800" spans="1:9" x14ac:dyDescent="0.45">
      <c r="A800" s="4">
        <v>45637</v>
      </c>
      <c r="B800" s="1">
        <v>32</v>
      </c>
      <c r="C800" s="2">
        <v>16.55</v>
      </c>
      <c r="D800" s="5">
        <v>0.55377314814541023</v>
      </c>
      <c r="E800" s="6" t="s">
        <v>5</v>
      </c>
      <c r="F800" s="6" t="s">
        <v>7</v>
      </c>
      <c r="G800" s="3">
        <v>529.6</v>
      </c>
    </row>
    <row r="801" spans="1:9" x14ac:dyDescent="0.45">
      <c r="A801" s="18">
        <v>45637</v>
      </c>
      <c r="B801" s="19">
        <v>214</v>
      </c>
      <c r="C801" s="20">
        <v>16.75</v>
      </c>
      <c r="D801" s="21">
        <v>0.58100694444146939</v>
      </c>
      <c r="E801" s="22" t="s">
        <v>5</v>
      </c>
      <c r="F801" s="22" t="s">
        <v>7</v>
      </c>
      <c r="G801" s="23">
        <v>3584.5</v>
      </c>
      <c r="H801" s="19">
        <f>SUM(B799:B801)</f>
        <v>646</v>
      </c>
      <c r="I801" s="25">
        <f>SUMPRODUCT(B799:B801,C799:C801)/SUM(B799:B801)</f>
        <v>16.616253869969039</v>
      </c>
    </row>
    <row r="802" spans="1:9" x14ac:dyDescent="0.45">
      <c r="A802" s="4">
        <v>45637</v>
      </c>
      <c r="B802" s="1">
        <v>370</v>
      </c>
      <c r="C802" s="2">
        <v>16.649999999999999</v>
      </c>
      <c r="D802" s="5">
        <v>0.43021990740817273</v>
      </c>
      <c r="E802" s="6" t="s">
        <v>5</v>
      </c>
      <c r="F802" s="6" t="s">
        <v>6</v>
      </c>
      <c r="G802" s="3">
        <v>6160.4999999999991</v>
      </c>
    </row>
    <row r="803" spans="1:9" x14ac:dyDescent="0.45">
      <c r="A803" s="18">
        <v>45637</v>
      </c>
      <c r="B803" s="19">
        <v>267</v>
      </c>
      <c r="C803" s="20">
        <v>16.649999999999999</v>
      </c>
      <c r="D803" s="21">
        <v>0.43084490740875481</v>
      </c>
      <c r="E803" s="22" t="s">
        <v>5</v>
      </c>
      <c r="F803" s="22" t="s">
        <v>6</v>
      </c>
      <c r="G803" s="23">
        <v>4445.5499999999993</v>
      </c>
      <c r="H803" s="19">
        <f>B802+B803</f>
        <v>637</v>
      </c>
      <c r="I803" s="20">
        <v>16.649999999999999</v>
      </c>
    </row>
    <row r="804" spans="1:9" x14ac:dyDescent="0.45">
      <c r="A804" s="4">
        <v>45638</v>
      </c>
      <c r="B804" s="1">
        <v>179</v>
      </c>
      <c r="C804" s="2">
        <v>16.2</v>
      </c>
      <c r="D804" s="5">
        <v>0.39145833333168412</v>
      </c>
      <c r="E804" s="6" t="s">
        <v>5</v>
      </c>
      <c r="F804" s="6" t="s">
        <v>7</v>
      </c>
      <c r="G804" s="3">
        <v>2899.7999999999997</v>
      </c>
    </row>
    <row r="805" spans="1:9" x14ac:dyDescent="0.45">
      <c r="A805" s="4">
        <v>45638</v>
      </c>
      <c r="B805" s="1">
        <v>144</v>
      </c>
      <c r="C805" s="2">
        <v>16.25</v>
      </c>
      <c r="D805" s="5">
        <v>0.41850694444292458</v>
      </c>
      <c r="E805" s="6" t="s">
        <v>5</v>
      </c>
      <c r="F805" s="6" t="s">
        <v>7</v>
      </c>
      <c r="G805" s="3">
        <v>2340</v>
      </c>
    </row>
    <row r="806" spans="1:9" x14ac:dyDescent="0.45">
      <c r="A806" s="4">
        <v>45638</v>
      </c>
      <c r="B806" s="1">
        <v>176</v>
      </c>
      <c r="C806" s="2">
        <v>16.25</v>
      </c>
      <c r="D806" s="5">
        <v>0.46401620370306773</v>
      </c>
      <c r="E806" s="6" t="s">
        <v>5</v>
      </c>
      <c r="F806" s="6" t="s">
        <v>7</v>
      </c>
      <c r="G806" s="3">
        <v>2860</v>
      </c>
    </row>
    <row r="807" spans="1:9" x14ac:dyDescent="0.45">
      <c r="A807" s="4">
        <v>45638</v>
      </c>
      <c r="B807" s="1">
        <v>182</v>
      </c>
      <c r="C807" s="2">
        <v>16.25</v>
      </c>
      <c r="D807" s="5">
        <v>0.51768518518656492</v>
      </c>
      <c r="E807" s="6" t="s">
        <v>5</v>
      </c>
      <c r="F807" s="6" t="s">
        <v>7</v>
      </c>
      <c r="G807" s="3">
        <v>2957.5</v>
      </c>
    </row>
    <row r="808" spans="1:9" x14ac:dyDescent="0.45">
      <c r="A808" s="18">
        <v>45638</v>
      </c>
      <c r="B808" s="19">
        <v>25</v>
      </c>
      <c r="C808" s="20">
        <v>16.25</v>
      </c>
      <c r="D808" s="21">
        <v>0.56116898148320615</v>
      </c>
      <c r="E808" s="22" t="s">
        <v>5</v>
      </c>
      <c r="F808" s="22" t="s">
        <v>7</v>
      </c>
      <c r="G808" s="23">
        <v>406.25</v>
      </c>
      <c r="H808" s="19">
        <f>SUM(B804:B808)</f>
        <v>706</v>
      </c>
      <c r="I808" s="25">
        <f>SUMPRODUCT(B804:B808,C804:C808)/SUM(B804:B808)</f>
        <v>16.237322946175638</v>
      </c>
    </row>
    <row r="809" spans="1:9" x14ac:dyDescent="0.45">
      <c r="A809" s="4">
        <v>45638</v>
      </c>
      <c r="B809" s="1">
        <v>310</v>
      </c>
      <c r="C809" s="2">
        <v>16.350000000000001</v>
      </c>
      <c r="D809" s="5">
        <v>0.38590277777984738</v>
      </c>
      <c r="E809" s="6" t="s">
        <v>5</v>
      </c>
      <c r="F809" s="6" t="s">
        <v>6</v>
      </c>
      <c r="G809" s="3">
        <v>5068.5</v>
      </c>
    </row>
    <row r="810" spans="1:9" x14ac:dyDescent="0.45">
      <c r="A810" s="4">
        <v>45638</v>
      </c>
      <c r="B810" s="1">
        <v>310</v>
      </c>
      <c r="C810" s="2">
        <v>16.350000000000001</v>
      </c>
      <c r="D810" s="5">
        <v>0.38652777778042946</v>
      </c>
      <c r="E810" s="6" t="s">
        <v>5</v>
      </c>
      <c r="F810" s="6" t="s">
        <v>6</v>
      </c>
      <c r="G810" s="3">
        <v>5068.5</v>
      </c>
    </row>
    <row r="811" spans="1:9" x14ac:dyDescent="0.45">
      <c r="A811" s="18">
        <v>45638</v>
      </c>
      <c r="B811" s="19">
        <v>25</v>
      </c>
      <c r="C811" s="20">
        <v>16.350000000000001</v>
      </c>
      <c r="D811" s="21">
        <v>0.38652777778042946</v>
      </c>
      <c r="E811" s="22" t="s">
        <v>5</v>
      </c>
      <c r="F811" s="22" t="s">
        <v>6</v>
      </c>
      <c r="G811" s="23">
        <v>408.75000000000006</v>
      </c>
      <c r="H811" s="19">
        <f>SUM(B809:B811)</f>
        <v>645</v>
      </c>
      <c r="I811" s="20">
        <v>16.350000000000001</v>
      </c>
    </row>
    <row r="812" spans="1:9" x14ac:dyDescent="0.45">
      <c r="A812" s="26">
        <v>45639</v>
      </c>
      <c r="B812" s="27">
        <v>4</v>
      </c>
      <c r="C812" s="28">
        <v>16.5</v>
      </c>
      <c r="D812" s="29">
        <v>0.72123842592554865</v>
      </c>
      <c r="E812" s="30" t="s">
        <v>5</v>
      </c>
      <c r="F812" s="30" t="s">
        <v>7</v>
      </c>
      <c r="G812" s="31">
        <v>66</v>
      </c>
      <c r="H812" s="32">
        <v>4</v>
      </c>
      <c r="I812" s="33">
        <v>16.5</v>
      </c>
    </row>
    <row r="813" spans="1:9" x14ac:dyDescent="0.45">
      <c r="A813" s="26">
        <v>45639</v>
      </c>
      <c r="B813" s="27">
        <v>10</v>
      </c>
      <c r="C813" s="28">
        <v>16.399999999999999</v>
      </c>
      <c r="D813" s="29">
        <v>0.45641203703416977</v>
      </c>
      <c r="E813" s="30" t="s">
        <v>5</v>
      </c>
      <c r="F813" s="30" t="s">
        <v>6</v>
      </c>
      <c r="G813" s="31">
        <v>164</v>
      </c>
      <c r="H813" s="27">
        <v>10</v>
      </c>
      <c r="I813" s="28">
        <v>16.399999999999999</v>
      </c>
    </row>
    <row r="814" spans="1:9" x14ac:dyDescent="0.45">
      <c r="A814" s="4">
        <v>45642</v>
      </c>
      <c r="B814" s="1">
        <v>89</v>
      </c>
      <c r="C814" s="2">
        <v>16.3</v>
      </c>
      <c r="D814" s="5">
        <v>0.57968750000145519</v>
      </c>
      <c r="E814" s="6" t="s">
        <v>5</v>
      </c>
      <c r="F814" s="6" t="s">
        <v>7</v>
      </c>
      <c r="G814" s="3">
        <v>1450.7</v>
      </c>
    </row>
    <row r="815" spans="1:9" x14ac:dyDescent="0.45">
      <c r="A815" s="4">
        <v>45642</v>
      </c>
      <c r="B815" s="1">
        <v>580</v>
      </c>
      <c r="C815" s="2">
        <v>16.3</v>
      </c>
      <c r="D815" s="5">
        <v>0.55856481481168885</v>
      </c>
      <c r="E815" s="6" t="s">
        <v>5</v>
      </c>
      <c r="F815" s="6" t="s">
        <v>7</v>
      </c>
      <c r="G815" s="3">
        <v>9454</v>
      </c>
    </row>
    <row r="816" spans="1:9" x14ac:dyDescent="0.45">
      <c r="A816" s="18">
        <v>45642</v>
      </c>
      <c r="B816" s="19">
        <v>1</v>
      </c>
      <c r="C816" s="20">
        <v>16.3</v>
      </c>
      <c r="D816" s="21">
        <v>0.55350694444496185</v>
      </c>
      <c r="E816" s="22" t="s">
        <v>5</v>
      </c>
      <c r="F816" s="22" t="s">
        <v>7</v>
      </c>
      <c r="G816" s="23">
        <v>16.3</v>
      </c>
      <c r="H816" s="19">
        <v>670</v>
      </c>
      <c r="I816" s="20">
        <v>16.3</v>
      </c>
    </row>
    <row r="817" spans="1:9" x14ac:dyDescent="0.45">
      <c r="A817" s="4">
        <v>45643</v>
      </c>
      <c r="B817" s="1">
        <v>583</v>
      </c>
      <c r="C817" s="2">
        <v>16.25</v>
      </c>
      <c r="D817" s="5">
        <v>0.68598379629838746</v>
      </c>
      <c r="E817" s="6" t="s">
        <v>5</v>
      </c>
      <c r="F817" s="6" t="s">
        <v>7</v>
      </c>
      <c r="G817" s="3">
        <v>9473.75</v>
      </c>
    </row>
    <row r="818" spans="1:9" x14ac:dyDescent="0.45">
      <c r="A818" s="18">
        <v>45643</v>
      </c>
      <c r="B818" s="19">
        <v>26</v>
      </c>
      <c r="C818" s="20">
        <v>16.25</v>
      </c>
      <c r="D818" s="21">
        <v>0.64368055555678438</v>
      </c>
      <c r="E818" s="22" t="s">
        <v>5</v>
      </c>
      <c r="F818" s="22" t="s">
        <v>7</v>
      </c>
      <c r="G818" s="23">
        <v>422.5</v>
      </c>
      <c r="H818" s="19">
        <f>+SUM(B817:B818)</f>
        <v>609</v>
      </c>
      <c r="I818" s="20">
        <f>+C818</f>
        <v>16.25</v>
      </c>
    </row>
    <row r="819" spans="1:9" x14ac:dyDescent="0.45">
      <c r="A819" s="4">
        <v>45643</v>
      </c>
      <c r="B819" s="1">
        <v>255</v>
      </c>
      <c r="C819" s="2">
        <v>16.5</v>
      </c>
      <c r="D819" s="5">
        <v>0.67930555555358296</v>
      </c>
      <c r="E819" s="6" t="s">
        <v>5</v>
      </c>
      <c r="F819" s="6" t="s">
        <v>6</v>
      </c>
      <c r="G819" s="3">
        <v>4207.5</v>
      </c>
    </row>
    <row r="820" spans="1:9" x14ac:dyDescent="0.45">
      <c r="A820" s="18">
        <v>45643</v>
      </c>
      <c r="B820" s="19">
        <v>306</v>
      </c>
      <c r="C820" s="20">
        <v>16.350000000000001</v>
      </c>
      <c r="D820" s="21">
        <v>0.604143518517958</v>
      </c>
      <c r="E820" s="22" t="s">
        <v>5</v>
      </c>
      <c r="F820" s="22" t="s">
        <v>6</v>
      </c>
      <c r="G820" s="23">
        <v>5003.1000000000004</v>
      </c>
      <c r="H820" s="19">
        <f>+SUM(B819:B820)</f>
        <v>561</v>
      </c>
      <c r="I820" s="20">
        <f>+SUMPRODUCT(B819:B820,C819:C820)/SUM(B819:B820)</f>
        <v>16.418181818181818</v>
      </c>
    </row>
    <row r="821" spans="1:9" x14ac:dyDescent="0.45">
      <c r="A821" s="18">
        <v>45644</v>
      </c>
      <c r="B821" s="19">
        <v>593</v>
      </c>
      <c r="C821" s="20">
        <v>16.25</v>
      </c>
      <c r="D821" s="21">
        <v>0.41059027778101154</v>
      </c>
      <c r="E821" s="22" t="s">
        <v>5</v>
      </c>
      <c r="F821" s="22" t="s">
        <v>7</v>
      </c>
      <c r="G821" s="23">
        <v>9636.25</v>
      </c>
      <c r="H821" s="19">
        <f>+B821</f>
        <v>593</v>
      </c>
      <c r="I821" s="20">
        <f>+C821</f>
        <v>16.25</v>
      </c>
    </row>
    <row r="822" spans="1:9" x14ac:dyDescent="0.45">
      <c r="A822" s="4">
        <v>45644</v>
      </c>
      <c r="B822" s="1">
        <v>239</v>
      </c>
      <c r="C822" s="2">
        <v>16.25</v>
      </c>
      <c r="D822" s="5">
        <v>0.41135416666656965</v>
      </c>
      <c r="E822" s="6" t="s">
        <v>5</v>
      </c>
      <c r="F822" s="6" t="s">
        <v>6</v>
      </c>
      <c r="G822" s="3">
        <v>3883.75</v>
      </c>
    </row>
    <row r="823" spans="1:9" x14ac:dyDescent="0.45">
      <c r="A823" s="18">
        <v>45644</v>
      </c>
      <c r="B823" s="19">
        <v>310</v>
      </c>
      <c r="C823" s="20">
        <v>16.25</v>
      </c>
      <c r="D823" s="21">
        <v>0.41118055555853061</v>
      </c>
      <c r="E823" s="22" t="s">
        <v>5</v>
      </c>
      <c r="F823" s="22" t="s">
        <v>6</v>
      </c>
      <c r="G823" s="23">
        <v>5037.5</v>
      </c>
      <c r="H823" s="19">
        <f>+SUM(B822:B823)</f>
        <v>549</v>
      </c>
      <c r="I823" s="20">
        <f>+C823</f>
        <v>16.25</v>
      </c>
    </row>
    <row r="824" spans="1:9" x14ac:dyDescent="0.45">
      <c r="A824" s="4">
        <v>45659</v>
      </c>
      <c r="B824" s="1">
        <v>237</v>
      </c>
      <c r="C824" s="2">
        <v>16</v>
      </c>
      <c r="D824" s="5">
        <v>0.39148148147796746</v>
      </c>
      <c r="E824" s="6" t="s">
        <v>5</v>
      </c>
      <c r="F824" s="6" t="s">
        <v>6</v>
      </c>
      <c r="G824" s="3">
        <v>3792</v>
      </c>
    </row>
    <row r="825" spans="1:9" x14ac:dyDescent="0.45">
      <c r="A825" s="18">
        <v>45659</v>
      </c>
      <c r="B825" s="19">
        <v>308</v>
      </c>
      <c r="C825" s="20">
        <v>16.149999999999999</v>
      </c>
      <c r="D825" s="21">
        <v>0.5691435185217415</v>
      </c>
      <c r="E825" s="22" t="s">
        <v>5</v>
      </c>
      <c r="F825" s="22" t="s">
        <v>6</v>
      </c>
      <c r="G825" s="23">
        <v>4974.2</v>
      </c>
      <c r="H825" s="19">
        <f>B824+B825</f>
        <v>545</v>
      </c>
      <c r="I825" s="25">
        <f>SUMPRODUCT(B824:B825,C824:C825)/SUM(B824:B825)</f>
        <v>16.084770642201835</v>
      </c>
    </row>
    <row r="826" spans="1:9" x14ac:dyDescent="0.45">
      <c r="A826" s="26">
        <v>45659</v>
      </c>
      <c r="B826" s="27">
        <v>978</v>
      </c>
      <c r="C826" s="28">
        <v>16.2</v>
      </c>
      <c r="D826" s="29">
        <v>0.54480324074393138</v>
      </c>
      <c r="E826" s="30" t="s">
        <v>5</v>
      </c>
      <c r="F826" s="30" t="s">
        <v>7</v>
      </c>
      <c r="G826" s="31">
        <v>15843.599999999999</v>
      </c>
      <c r="H826" s="27">
        <f>B826</f>
        <v>978</v>
      </c>
      <c r="I826" s="28">
        <v>16.2</v>
      </c>
    </row>
    <row r="827" spans="1:9" x14ac:dyDescent="0.45">
      <c r="A827" s="26">
        <v>45660</v>
      </c>
      <c r="B827" s="27">
        <v>731</v>
      </c>
      <c r="C827" s="28">
        <v>16.25</v>
      </c>
      <c r="D827" s="29">
        <v>0.72760416667006211</v>
      </c>
      <c r="E827" s="30" t="s">
        <v>5</v>
      </c>
      <c r="F827" s="30" t="s">
        <v>7</v>
      </c>
      <c r="G827" s="31">
        <v>11878.75</v>
      </c>
      <c r="H827" s="32">
        <v>731</v>
      </c>
      <c r="I827" s="33">
        <v>16.25</v>
      </c>
    </row>
    <row r="828" spans="1:9" x14ac:dyDescent="0.45">
      <c r="A828" s="26">
        <v>45660</v>
      </c>
      <c r="B828" s="27">
        <v>490</v>
      </c>
      <c r="C828" s="28">
        <v>16.25</v>
      </c>
      <c r="D828" s="29">
        <v>0.75887731481634546</v>
      </c>
      <c r="E828" s="30" t="s">
        <v>5</v>
      </c>
      <c r="F828" s="30" t="s">
        <v>6</v>
      </c>
      <c r="G828" s="31">
        <v>7962.5</v>
      </c>
      <c r="H828" s="27">
        <v>490</v>
      </c>
      <c r="I828" s="28">
        <v>16.25</v>
      </c>
    </row>
    <row r="829" spans="1:9" x14ac:dyDescent="0.45">
      <c r="A829" s="4">
        <v>45663</v>
      </c>
      <c r="B829" s="1">
        <v>9</v>
      </c>
      <c r="C829" s="2">
        <v>16.55</v>
      </c>
      <c r="D829" s="5">
        <v>0.393101851848769</v>
      </c>
      <c r="E829" s="6" t="s">
        <v>5</v>
      </c>
      <c r="F829" s="6" t="s">
        <v>7</v>
      </c>
      <c r="G829" s="3">
        <v>149.54580000000001</v>
      </c>
    </row>
    <row r="830" spans="1:9" x14ac:dyDescent="0.45">
      <c r="A830" s="4">
        <v>45663</v>
      </c>
      <c r="B830" s="1">
        <v>156</v>
      </c>
      <c r="C830" s="2">
        <v>16.55</v>
      </c>
      <c r="D830" s="5">
        <v>0.41005787037283881</v>
      </c>
      <c r="E830" s="6" t="s">
        <v>5</v>
      </c>
      <c r="F830" s="6" t="s">
        <v>7</v>
      </c>
      <c r="G830" s="3">
        <v>2592.1272000000004</v>
      </c>
    </row>
    <row r="831" spans="1:9" x14ac:dyDescent="0.45">
      <c r="A831" s="4">
        <v>45663</v>
      </c>
      <c r="B831" s="1">
        <v>538</v>
      </c>
      <c r="C831" s="2">
        <v>16.95</v>
      </c>
      <c r="D831" s="5">
        <v>0.6157407407372375</v>
      </c>
      <c r="E831" s="6" t="s">
        <v>5</v>
      </c>
      <c r="F831" s="6" t="s">
        <v>7</v>
      </c>
      <c r="G831" s="3">
        <v>9155.5763999999999</v>
      </c>
    </row>
    <row r="832" spans="1:9" x14ac:dyDescent="0.45">
      <c r="A832" s="4">
        <v>45663</v>
      </c>
      <c r="B832" s="1">
        <v>69</v>
      </c>
      <c r="C832" s="2">
        <v>16.95</v>
      </c>
      <c r="D832" s="5">
        <v>0.6157407407372375</v>
      </c>
      <c r="E832" s="6" t="s">
        <v>5</v>
      </c>
      <c r="F832" s="6" t="s">
        <v>7</v>
      </c>
      <c r="G832" s="3">
        <v>1174.2282</v>
      </c>
    </row>
    <row r="833" spans="1:9" x14ac:dyDescent="0.45">
      <c r="A833" s="18">
        <v>45663</v>
      </c>
      <c r="B833" s="19">
        <v>208</v>
      </c>
      <c r="C833" s="20">
        <v>16.95</v>
      </c>
      <c r="D833" s="21">
        <v>0.6157407407372375</v>
      </c>
      <c r="E833" s="22" t="s">
        <v>5</v>
      </c>
      <c r="F833" s="22" t="s">
        <v>7</v>
      </c>
      <c r="G833" s="23">
        <v>3539.7024000000001</v>
      </c>
      <c r="H833" s="19">
        <f>SUM(B829:B833)</f>
        <v>980</v>
      </c>
      <c r="I833" s="25">
        <f>SUMPRODUCT(B829:B833,C829:C833)/SUM(B829:B833)</f>
        <v>16.882653061224488</v>
      </c>
    </row>
    <row r="834" spans="1:9" x14ac:dyDescent="0.45">
      <c r="A834" s="4">
        <v>45663</v>
      </c>
      <c r="B834" s="1">
        <v>200</v>
      </c>
      <c r="C834" s="2">
        <v>16.75</v>
      </c>
      <c r="D834" s="5">
        <v>0.46736111111385981</v>
      </c>
      <c r="E834" s="6" t="s">
        <v>5</v>
      </c>
      <c r="F834" s="6" t="s">
        <v>6</v>
      </c>
      <c r="G834" s="3">
        <v>3363.4</v>
      </c>
    </row>
    <row r="835" spans="1:9" x14ac:dyDescent="0.45">
      <c r="A835" s="4">
        <v>45663</v>
      </c>
      <c r="B835" s="1">
        <v>150</v>
      </c>
      <c r="C835" s="2">
        <v>16.850000000000001</v>
      </c>
      <c r="D835" s="5">
        <v>0.65643518518481869</v>
      </c>
      <c r="E835" s="6" t="s">
        <v>5</v>
      </c>
      <c r="F835" s="6" t="s">
        <v>6</v>
      </c>
      <c r="G835" s="3">
        <v>2537.61</v>
      </c>
    </row>
    <row r="836" spans="1:9" x14ac:dyDescent="0.45">
      <c r="A836" s="18">
        <v>45663</v>
      </c>
      <c r="B836" s="19">
        <v>149</v>
      </c>
      <c r="C836" s="20">
        <v>17</v>
      </c>
      <c r="D836" s="21">
        <v>0.68570601852115942</v>
      </c>
      <c r="E836" s="22" t="s">
        <v>5</v>
      </c>
      <c r="F836" s="22" t="s">
        <v>6</v>
      </c>
      <c r="G836" s="23">
        <v>2543.1320000000001</v>
      </c>
      <c r="H836" s="19">
        <f>SUM(B834:B836)</f>
        <v>499</v>
      </c>
      <c r="I836" s="20">
        <f>SUMPRODUCT(B834:B836,C834:C836)/SUM(B834:B836)</f>
        <v>16.854709418837675</v>
      </c>
    </row>
    <row r="837" spans="1:9" x14ac:dyDescent="0.45">
      <c r="A837" s="4">
        <v>45664</v>
      </c>
      <c r="B837" s="1">
        <v>450</v>
      </c>
      <c r="C837" s="2">
        <v>16.7</v>
      </c>
      <c r="D837" s="5">
        <v>0.45546296296379296</v>
      </c>
      <c r="E837" s="6" t="s">
        <v>5</v>
      </c>
      <c r="F837" s="6" t="s">
        <v>7</v>
      </c>
      <c r="G837" s="3">
        <v>7515</v>
      </c>
    </row>
    <row r="838" spans="1:9" x14ac:dyDescent="0.45">
      <c r="A838" s="4">
        <v>45664</v>
      </c>
      <c r="B838" s="1">
        <v>64</v>
      </c>
      <c r="C838" s="2">
        <v>16.7</v>
      </c>
      <c r="D838" s="5">
        <v>0.48494212963123573</v>
      </c>
      <c r="E838" s="6" t="s">
        <v>5</v>
      </c>
      <c r="F838" s="6" t="s">
        <v>7</v>
      </c>
      <c r="G838" s="3">
        <v>1068.8</v>
      </c>
    </row>
    <row r="839" spans="1:9" x14ac:dyDescent="0.45">
      <c r="A839" s="4">
        <v>45664</v>
      </c>
      <c r="B839" s="1">
        <v>458</v>
      </c>
      <c r="C839" s="2">
        <v>16.7</v>
      </c>
      <c r="D839" s="5">
        <v>0.48494212963123573</v>
      </c>
      <c r="E839" s="6" t="s">
        <v>5</v>
      </c>
      <c r="F839" s="6" t="s">
        <v>7</v>
      </c>
      <c r="G839" s="3">
        <v>7648.5999999999995</v>
      </c>
    </row>
    <row r="840" spans="1:9" x14ac:dyDescent="0.45">
      <c r="A840" s="18">
        <v>45664</v>
      </c>
      <c r="B840" s="19">
        <v>42</v>
      </c>
      <c r="C840" s="20">
        <v>16.7</v>
      </c>
      <c r="D840" s="21">
        <v>0.48871527778101154</v>
      </c>
      <c r="E840" s="22" t="s">
        <v>5</v>
      </c>
      <c r="F840" s="22" t="s">
        <v>7</v>
      </c>
      <c r="G840" s="23">
        <v>701.4</v>
      </c>
      <c r="H840" s="19">
        <f>SUM(B837:B840)</f>
        <v>1014</v>
      </c>
      <c r="I840" s="25">
        <f>SUMPRODUCT(B837:B840,C837:C840)/SUM(B837:B840)</f>
        <v>16.7</v>
      </c>
    </row>
    <row r="841" spans="1:9" x14ac:dyDescent="0.45">
      <c r="A841" s="4">
        <v>45664</v>
      </c>
      <c r="B841" s="1">
        <v>240</v>
      </c>
      <c r="C841" s="2">
        <v>16.8</v>
      </c>
      <c r="D841" s="5">
        <v>0.40640046296175569</v>
      </c>
      <c r="E841" s="6" t="s">
        <v>5</v>
      </c>
      <c r="F841" s="6" t="s">
        <v>6</v>
      </c>
      <c r="G841" s="3">
        <v>4032</v>
      </c>
    </row>
    <row r="842" spans="1:9" x14ac:dyDescent="0.45">
      <c r="A842" s="4">
        <v>45664</v>
      </c>
      <c r="B842" s="1">
        <v>50</v>
      </c>
      <c r="C842" s="2">
        <v>16.8</v>
      </c>
      <c r="D842" s="5">
        <v>0.42333333333226619</v>
      </c>
      <c r="E842" s="6" t="s">
        <v>5</v>
      </c>
      <c r="F842" s="6" t="s">
        <v>6</v>
      </c>
      <c r="G842" s="3">
        <v>840</v>
      </c>
    </row>
    <row r="843" spans="1:9" x14ac:dyDescent="0.45">
      <c r="A843" s="4">
        <v>45664</v>
      </c>
      <c r="B843" s="1">
        <v>60</v>
      </c>
      <c r="C843" s="2">
        <v>16.8</v>
      </c>
      <c r="D843" s="5">
        <v>0.43714120370714227</v>
      </c>
      <c r="E843" s="6" t="s">
        <v>5</v>
      </c>
      <c r="F843" s="6" t="s">
        <v>6</v>
      </c>
      <c r="G843" s="3">
        <v>1008</v>
      </c>
    </row>
    <row r="844" spans="1:9" x14ac:dyDescent="0.45">
      <c r="A844" s="18">
        <v>45664</v>
      </c>
      <c r="B844" s="19">
        <v>194</v>
      </c>
      <c r="C844" s="20">
        <v>16.8</v>
      </c>
      <c r="D844" s="21">
        <v>0.43747685185371665</v>
      </c>
      <c r="E844" s="22" t="s">
        <v>5</v>
      </c>
      <c r="F844" s="22" t="s">
        <v>6</v>
      </c>
      <c r="G844" s="23">
        <v>3259.2000000000003</v>
      </c>
      <c r="H844" s="19">
        <f>SUM(B841:B844)</f>
        <v>544</v>
      </c>
      <c r="I844" s="20">
        <v>16.8</v>
      </c>
    </row>
    <row r="845" spans="1:9" x14ac:dyDescent="0.45">
      <c r="A845" s="4">
        <v>45665</v>
      </c>
      <c r="B845" s="1">
        <v>973</v>
      </c>
      <c r="C845" s="2">
        <v>16.649999999999999</v>
      </c>
      <c r="D845" s="5">
        <v>0.39098379629285773</v>
      </c>
      <c r="E845" s="6" t="s">
        <v>5</v>
      </c>
      <c r="F845" s="6" t="s">
        <v>7</v>
      </c>
      <c r="G845" s="3">
        <v>16200.449999999999</v>
      </c>
    </row>
    <row r="846" spans="1:9" x14ac:dyDescent="0.45">
      <c r="A846" s="18">
        <v>45665</v>
      </c>
      <c r="B846" s="19">
        <v>48</v>
      </c>
      <c r="C846" s="20">
        <v>16.649999999999999</v>
      </c>
      <c r="D846" s="21">
        <v>0.39098379629285773</v>
      </c>
      <c r="E846" s="22" t="s">
        <v>5</v>
      </c>
      <c r="F846" s="22" t="s">
        <v>7</v>
      </c>
      <c r="G846" s="23">
        <v>799.19999999999993</v>
      </c>
      <c r="H846" s="19">
        <f>B845+B846</f>
        <v>1021</v>
      </c>
      <c r="I846" s="25">
        <v>16.649999999999999</v>
      </c>
    </row>
    <row r="847" spans="1:9" x14ac:dyDescent="0.45">
      <c r="A847" s="4">
        <v>45665</v>
      </c>
      <c r="B847" s="1">
        <v>320</v>
      </c>
      <c r="C847" s="2">
        <v>16.8</v>
      </c>
      <c r="D847" s="5">
        <v>0.54509259259066312</v>
      </c>
      <c r="E847" s="6" t="s">
        <v>5</v>
      </c>
      <c r="F847" s="6" t="s">
        <v>6</v>
      </c>
      <c r="G847" s="3">
        <v>5376</v>
      </c>
    </row>
    <row r="848" spans="1:9" x14ac:dyDescent="0.45">
      <c r="A848" s="18">
        <v>45665</v>
      </c>
      <c r="B848" s="19">
        <v>226</v>
      </c>
      <c r="C848" s="20">
        <v>16.8</v>
      </c>
      <c r="D848" s="21">
        <v>0.54559027777577285</v>
      </c>
      <c r="E848" s="22" t="s">
        <v>5</v>
      </c>
      <c r="F848" s="22" t="s">
        <v>6</v>
      </c>
      <c r="G848" s="23">
        <v>3796.8</v>
      </c>
      <c r="H848" s="19">
        <f>B847+B848</f>
        <v>546</v>
      </c>
      <c r="I848" s="20">
        <v>16.8</v>
      </c>
    </row>
    <row r="849" spans="1:9" x14ac:dyDescent="0.45">
      <c r="A849" s="4">
        <v>45666</v>
      </c>
      <c r="B849" s="1">
        <v>400</v>
      </c>
      <c r="C849" s="2">
        <v>16.45</v>
      </c>
      <c r="D849" s="5">
        <v>0.38515046296379296</v>
      </c>
      <c r="E849" s="6" t="s">
        <v>5</v>
      </c>
      <c r="F849" s="6" t="s">
        <v>6</v>
      </c>
      <c r="G849" s="3">
        <v>6580</v>
      </c>
    </row>
    <row r="850" spans="1:9" x14ac:dyDescent="0.45">
      <c r="A850" s="18">
        <v>45666</v>
      </c>
      <c r="B850" s="19">
        <v>103</v>
      </c>
      <c r="C850" s="20">
        <v>16.45</v>
      </c>
      <c r="D850" s="21">
        <v>0.38521990740991896</v>
      </c>
      <c r="E850" s="22" t="s">
        <v>5</v>
      </c>
      <c r="F850" s="22" t="s">
        <v>6</v>
      </c>
      <c r="G850" s="23">
        <v>1694.35</v>
      </c>
      <c r="H850" s="19">
        <f>B849+B850</f>
        <v>503</v>
      </c>
      <c r="I850" s="25">
        <v>16.45</v>
      </c>
    </row>
    <row r="851" spans="1:9" x14ac:dyDescent="0.45">
      <c r="A851" s="26">
        <v>45666</v>
      </c>
      <c r="B851" s="27">
        <v>994</v>
      </c>
      <c r="C851" s="28">
        <v>16.399999999999999</v>
      </c>
      <c r="D851" s="29">
        <v>0.38596064814919373</v>
      </c>
      <c r="E851" s="30" t="s">
        <v>5</v>
      </c>
      <c r="F851" s="30" t="s">
        <v>7</v>
      </c>
      <c r="G851" s="31">
        <v>16301.599999999999</v>
      </c>
      <c r="H851" s="27">
        <v>994</v>
      </c>
      <c r="I851" s="28">
        <v>16.399999999999999</v>
      </c>
    </row>
    <row r="852" spans="1:9" x14ac:dyDescent="0.45">
      <c r="A852" s="4">
        <v>45667</v>
      </c>
      <c r="B852" s="1">
        <v>384</v>
      </c>
      <c r="C852" s="2">
        <v>16.25</v>
      </c>
      <c r="D852" s="5">
        <v>0.49248842592351139</v>
      </c>
      <c r="E852" s="6" t="s">
        <v>5</v>
      </c>
      <c r="F852" s="6" t="s">
        <v>7</v>
      </c>
      <c r="G852" s="3">
        <v>6240</v>
      </c>
    </row>
    <row r="853" spans="1:9" x14ac:dyDescent="0.45">
      <c r="A853" s="4">
        <v>45667</v>
      </c>
      <c r="B853" s="1">
        <v>15</v>
      </c>
      <c r="C853" s="2">
        <v>16.25</v>
      </c>
      <c r="D853" s="5">
        <v>0.51964120370394085</v>
      </c>
      <c r="E853" s="6" t="s">
        <v>5</v>
      </c>
      <c r="F853" s="6" t="s">
        <v>7</v>
      </c>
      <c r="G853" s="3">
        <v>243.75</v>
      </c>
    </row>
    <row r="854" spans="1:9" x14ac:dyDescent="0.45">
      <c r="A854" s="4">
        <v>45667</v>
      </c>
      <c r="B854" s="1">
        <v>113</v>
      </c>
      <c r="C854" s="2">
        <v>16.25</v>
      </c>
      <c r="D854" s="5">
        <v>0.5535185185217415</v>
      </c>
      <c r="E854" s="6" t="s">
        <v>5</v>
      </c>
      <c r="F854" s="6" t="s">
        <v>7</v>
      </c>
      <c r="G854" s="3">
        <v>1836.25</v>
      </c>
    </row>
    <row r="855" spans="1:9" x14ac:dyDescent="0.45">
      <c r="A855" s="4">
        <v>45667</v>
      </c>
      <c r="B855" s="1">
        <v>382</v>
      </c>
      <c r="C855" s="2">
        <v>16.3</v>
      </c>
      <c r="D855" s="5">
        <v>0.60281250000116415</v>
      </c>
      <c r="E855" s="6" t="s">
        <v>5</v>
      </c>
      <c r="F855" s="6" t="s">
        <v>7</v>
      </c>
      <c r="G855" s="3">
        <v>6226.6</v>
      </c>
    </row>
    <row r="856" spans="1:9" x14ac:dyDescent="0.45">
      <c r="A856" s="4">
        <v>45667</v>
      </c>
      <c r="B856" s="1">
        <v>90</v>
      </c>
      <c r="C856" s="2">
        <v>16.3</v>
      </c>
      <c r="D856" s="5">
        <v>0.64138888888555812</v>
      </c>
      <c r="E856" s="6" t="s">
        <v>5</v>
      </c>
      <c r="F856" s="6" t="s">
        <v>7</v>
      </c>
      <c r="G856" s="3">
        <v>1467</v>
      </c>
    </row>
    <row r="857" spans="1:9" x14ac:dyDescent="0.45">
      <c r="A857" s="18">
        <v>45667</v>
      </c>
      <c r="B857" s="19">
        <v>9</v>
      </c>
      <c r="C857" s="20">
        <v>16.3</v>
      </c>
      <c r="D857" s="21">
        <v>0.67787037036760012</v>
      </c>
      <c r="E857" s="22" t="s">
        <v>5</v>
      </c>
      <c r="F857" s="22" t="s">
        <v>7</v>
      </c>
      <c r="G857" s="23">
        <v>146.70000000000002</v>
      </c>
      <c r="H857" s="19">
        <f>SUM(B852:B857)</f>
        <v>993</v>
      </c>
      <c r="I857" s="25">
        <f>SUMPRODUCT(B852:B857,C852:C857)/SUM(B852:B857)</f>
        <v>16.274219536757304</v>
      </c>
    </row>
    <row r="858" spans="1:9" x14ac:dyDescent="0.45">
      <c r="A858" s="4">
        <v>45667</v>
      </c>
      <c r="B858" s="1">
        <v>400</v>
      </c>
      <c r="C858" s="2">
        <v>16.399999999999999</v>
      </c>
      <c r="D858" s="5">
        <v>0.53354166666395031</v>
      </c>
      <c r="E858" s="6" t="s">
        <v>5</v>
      </c>
      <c r="F858" s="6" t="s">
        <v>6</v>
      </c>
      <c r="G858" s="3">
        <v>6559.9999999999991</v>
      </c>
    </row>
    <row r="859" spans="1:9" x14ac:dyDescent="0.45">
      <c r="A859" s="18">
        <v>45667</v>
      </c>
      <c r="B859" s="19">
        <v>95</v>
      </c>
      <c r="C859" s="20">
        <v>16.399999999999999</v>
      </c>
      <c r="D859" s="21">
        <v>0.53399305555649335</v>
      </c>
      <c r="E859" s="22" t="s">
        <v>5</v>
      </c>
      <c r="F859" s="22" t="s">
        <v>6</v>
      </c>
      <c r="G859" s="23">
        <v>1557.9999999999998</v>
      </c>
      <c r="H859" s="19">
        <f>B858+B859</f>
        <v>495</v>
      </c>
      <c r="I859" s="20">
        <f>SUMPRODUCT(B858:B859,C858:C859)/SUM(B858:B859)</f>
        <v>16.399999999999999</v>
      </c>
    </row>
    <row r="860" spans="1:9" x14ac:dyDescent="0.45">
      <c r="A860" s="4">
        <v>45670</v>
      </c>
      <c r="B860" s="1">
        <v>360</v>
      </c>
      <c r="C860" s="2">
        <v>16.3</v>
      </c>
      <c r="D860" s="5">
        <v>0.42918981481489027</v>
      </c>
      <c r="E860" s="6" t="s">
        <v>5</v>
      </c>
      <c r="F860" s="6" t="s">
        <v>6</v>
      </c>
      <c r="G860" s="3">
        <v>5868</v>
      </c>
    </row>
    <row r="861" spans="1:9" x14ac:dyDescent="0.45">
      <c r="A861" s="18">
        <v>45670</v>
      </c>
      <c r="B861" s="19">
        <v>144</v>
      </c>
      <c r="C861" s="20">
        <v>16.3</v>
      </c>
      <c r="D861" s="21">
        <v>0.42918981481489027</v>
      </c>
      <c r="E861" s="22" t="s">
        <v>5</v>
      </c>
      <c r="F861" s="22" t="s">
        <v>6</v>
      </c>
      <c r="G861" s="23">
        <v>2347.2000000000003</v>
      </c>
      <c r="H861" s="19">
        <f>B860+B861</f>
        <v>504</v>
      </c>
      <c r="I861" s="25">
        <v>16.3</v>
      </c>
    </row>
    <row r="862" spans="1:9" x14ac:dyDescent="0.45">
      <c r="A862" s="4">
        <v>45670</v>
      </c>
      <c r="B862" s="1">
        <v>153</v>
      </c>
      <c r="C862" s="2">
        <v>16.149999999999999</v>
      </c>
      <c r="D862" s="5">
        <v>0.4388078703705105</v>
      </c>
      <c r="E862" s="6" t="s">
        <v>5</v>
      </c>
      <c r="F862" s="6" t="s">
        <v>7</v>
      </c>
      <c r="G862" s="3">
        <v>2470.9499999999998</v>
      </c>
    </row>
    <row r="863" spans="1:9" x14ac:dyDescent="0.45">
      <c r="A863" s="4">
        <v>45670</v>
      </c>
      <c r="B863" s="1">
        <v>15</v>
      </c>
      <c r="C863" s="2">
        <v>16.2</v>
      </c>
      <c r="D863" s="5">
        <v>0.53445601851854008</v>
      </c>
      <c r="E863" s="6" t="s">
        <v>5</v>
      </c>
      <c r="F863" s="6" t="s">
        <v>7</v>
      </c>
      <c r="G863" s="3">
        <v>243</v>
      </c>
    </row>
    <row r="864" spans="1:9" x14ac:dyDescent="0.45">
      <c r="A864" s="4">
        <v>45670</v>
      </c>
      <c r="B864" s="1">
        <v>197</v>
      </c>
      <c r="C864" s="2">
        <v>16.2</v>
      </c>
      <c r="D864" s="5">
        <v>0.5534837962986785</v>
      </c>
      <c r="E864" s="6" t="s">
        <v>5</v>
      </c>
      <c r="F864" s="6" t="s">
        <v>7</v>
      </c>
      <c r="G864" s="3">
        <v>3191.3999999999996</v>
      </c>
    </row>
    <row r="865" spans="1:9" x14ac:dyDescent="0.45">
      <c r="A865" s="4">
        <v>45670</v>
      </c>
      <c r="B865" s="1">
        <v>356</v>
      </c>
      <c r="C865" s="2">
        <v>16.3</v>
      </c>
      <c r="D865" s="5">
        <v>0.59372685185371665</v>
      </c>
      <c r="E865" s="6" t="s">
        <v>5</v>
      </c>
      <c r="F865" s="6" t="s">
        <v>7</v>
      </c>
      <c r="G865" s="3">
        <v>5802.8</v>
      </c>
    </row>
    <row r="866" spans="1:9" x14ac:dyDescent="0.45">
      <c r="A866" s="4">
        <v>45670</v>
      </c>
      <c r="B866" s="1">
        <v>241</v>
      </c>
      <c r="C866" s="2">
        <v>16.3</v>
      </c>
      <c r="D866" s="5">
        <v>0.60013888889079681</v>
      </c>
      <c r="E866" s="6" t="s">
        <v>5</v>
      </c>
      <c r="F866" s="6" t="s">
        <v>7</v>
      </c>
      <c r="G866" s="3">
        <v>3928.3</v>
      </c>
    </row>
    <row r="867" spans="1:9" x14ac:dyDescent="0.45">
      <c r="A867" s="18">
        <v>45670</v>
      </c>
      <c r="B867" s="19">
        <v>35</v>
      </c>
      <c r="C867" s="20">
        <v>16.3</v>
      </c>
      <c r="D867" s="21">
        <v>0.62035879629547708</v>
      </c>
      <c r="E867" s="22" t="s">
        <v>5</v>
      </c>
      <c r="F867" s="22" t="s">
        <v>7</v>
      </c>
      <c r="G867" s="23">
        <v>570.5</v>
      </c>
      <c r="H867" s="19">
        <f>SUM(B862:B867)</f>
        <v>997</v>
      </c>
      <c r="I867" s="20">
        <f>SUMPRODUCT(B862:B867,C862:C867)/SUM(B862:B867)</f>
        <v>16.255717151454363</v>
      </c>
    </row>
    <row r="868" spans="1:9" x14ac:dyDescent="0.45">
      <c r="A868" s="4">
        <v>45671</v>
      </c>
      <c r="B868" s="1">
        <v>400</v>
      </c>
      <c r="C868" s="2">
        <v>16.3</v>
      </c>
      <c r="D868" s="5">
        <v>0.44114583333430346</v>
      </c>
      <c r="E868" s="6" t="s">
        <v>5</v>
      </c>
      <c r="F868" s="6" t="s">
        <v>6</v>
      </c>
      <c r="G868" s="3">
        <v>6520</v>
      </c>
    </row>
    <row r="869" spans="1:9" x14ac:dyDescent="0.45">
      <c r="A869" s="18">
        <v>45671</v>
      </c>
      <c r="B869" s="19">
        <v>106</v>
      </c>
      <c r="C869" s="20">
        <v>16.3</v>
      </c>
      <c r="D869" s="21">
        <v>0.44171296296553919</v>
      </c>
      <c r="E869" s="22" t="s">
        <v>5</v>
      </c>
      <c r="F869" s="22" t="s">
        <v>6</v>
      </c>
      <c r="G869" s="23">
        <v>1727.8000000000002</v>
      </c>
      <c r="H869" s="19">
        <f>B868+B869</f>
        <v>506</v>
      </c>
      <c r="I869" s="25">
        <v>16.3</v>
      </c>
    </row>
    <row r="870" spans="1:9" x14ac:dyDescent="0.45">
      <c r="A870" s="4">
        <v>45671</v>
      </c>
      <c r="B870" s="1">
        <v>500</v>
      </c>
      <c r="C870" s="2">
        <v>16.100000000000001</v>
      </c>
      <c r="D870" s="5">
        <v>0.3842245370396995</v>
      </c>
      <c r="E870" s="6" t="s">
        <v>5</v>
      </c>
      <c r="F870" s="6" t="s">
        <v>7</v>
      </c>
      <c r="G870" s="3">
        <v>8050.0000000000009</v>
      </c>
    </row>
    <row r="871" spans="1:9" x14ac:dyDescent="0.45">
      <c r="A871" s="4">
        <v>45671</v>
      </c>
      <c r="B871" s="1">
        <v>1</v>
      </c>
      <c r="C871" s="2">
        <v>16.100000000000001</v>
      </c>
      <c r="D871" s="5">
        <v>0.43839120370103046</v>
      </c>
      <c r="E871" s="6" t="s">
        <v>5</v>
      </c>
      <c r="F871" s="6" t="s">
        <v>7</v>
      </c>
      <c r="G871" s="3">
        <v>16.100000000000001</v>
      </c>
    </row>
    <row r="872" spans="1:9" x14ac:dyDescent="0.45">
      <c r="A872" s="4">
        <v>45671</v>
      </c>
      <c r="B872" s="1">
        <v>463</v>
      </c>
      <c r="C872" s="2">
        <v>16.2</v>
      </c>
      <c r="D872" s="5">
        <v>0.46771990740671754</v>
      </c>
      <c r="E872" s="6" t="s">
        <v>5</v>
      </c>
      <c r="F872" s="6" t="s">
        <v>7</v>
      </c>
      <c r="G872" s="3">
        <v>7500.5999999999995</v>
      </c>
    </row>
    <row r="873" spans="1:9" x14ac:dyDescent="0.45">
      <c r="A873" s="18">
        <v>45671</v>
      </c>
      <c r="B873" s="19">
        <v>63</v>
      </c>
      <c r="C873" s="20">
        <v>16.2</v>
      </c>
      <c r="D873" s="21">
        <v>0.46815972222248092</v>
      </c>
      <c r="E873" s="22" t="s">
        <v>5</v>
      </c>
      <c r="F873" s="22" t="s">
        <v>7</v>
      </c>
      <c r="G873" s="23">
        <v>1020.5999999999999</v>
      </c>
      <c r="H873" s="19">
        <f>SUM(B870:B873)</f>
        <v>1027</v>
      </c>
      <c r="I873" s="20">
        <f>SUMPRODUCT(B870:B873,C870:C873)/SUM(B870:B873)</f>
        <v>16.151217137293084</v>
      </c>
    </row>
    <row r="874" spans="1:9" x14ac:dyDescent="0.45">
      <c r="A874" s="4">
        <v>45672</v>
      </c>
      <c r="B874" s="1">
        <v>164</v>
      </c>
      <c r="C874" s="2">
        <v>16.25</v>
      </c>
      <c r="D874" s="5">
        <v>0.46935185185429873</v>
      </c>
      <c r="E874" s="6" t="s">
        <v>5</v>
      </c>
      <c r="F874" s="6" t="s">
        <v>7</v>
      </c>
      <c r="G874" s="3">
        <v>2665</v>
      </c>
    </row>
    <row r="875" spans="1:9" x14ac:dyDescent="0.45">
      <c r="A875" s="4">
        <v>45672</v>
      </c>
      <c r="B875" s="1">
        <v>220</v>
      </c>
      <c r="C875" s="2">
        <v>16.7</v>
      </c>
      <c r="D875" s="5">
        <v>0.61489583333604969</v>
      </c>
      <c r="E875" s="6" t="s">
        <v>5</v>
      </c>
      <c r="F875" s="6" t="s">
        <v>7</v>
      </c>
      <c r="G875" s="3">
        <v>3674</v>
      </c>
    </row>
    <row r="876" spans="1:9" x14ac:dyDescent="0.45">
      <c r="A876" s="4">
        <v>45672</v>
      </c>
      <c r="B876" s="1">
        <v>305</v>
      </c>
      <c r="C876" s="2">
        <v>16.7</v>
      </c>
      <c r="D876" s="5">
        <v>0.68843750000087311</v>
      </c>
      <c r="E876" s="6" t="s">
        <v>5</v>
      </c>
      <c r="F876" s="6" t="s">
        <v>7</v>
      </c>
      <c r="G876" s="3">
        <v>5093.5</v>
      </c>
    </row>
    <row r="877" spans="1:9" x14ac:dyDescent="0.45">
      <c r="A877" s="18">
        <v>45672</v>
      </c>
      <c r="B877" s="19">
        <v>21</v>
      </c>
      <c r="C877" s="20">
        <v>16.7</v>
      </c>
      <c r="D877" s="21">
        <v>0.69381944444467081</v>
      </c>
      <c r="E877" s="22" t="s">
        <v>5</v>
      </c>
      <c r="F877" s="22" t="s">
        <v>7</v>
      </c>
      <c r="G877" s="23">
        <v>350.7</v>
      </c>
      <c r="H877" s="19">
        <f>SUM(B874:B877)</f>
        <v>710</v>
      </c>
      <c r="I877" s="25">
        <f>SUMPRODUCT(B874:B877,C874:C877)/SUM(B874:B877)</f>
        <v>16.59605633802817</v>
      </c>
    </row>
    <row r="878" spans="1:9" x14ac:dyDescent="0.45">
      <c r="A878" s="26">
        <v>45672</v>
      </c>
      <c r="B878" s="27">
        <v>400</v>
      </c>
      <c r="C878" s="28">
        <v>16.7</v>
      </c>
      <c r="D878" s="29">
        <v>0.68747685185371665</v>
      </c>
      <c r="E878" s="30" t="s">
        <v>5</v>
      </c>
      <c r="F878" s="30" t="s">
        <v>6</v>
      </c>
      <c r="G878" s="31">
        <v>6680</v>
      </c>
      <c r="H878" s="27">
        <v>400</v>
      </c>
      <c r="I878" s="28">
        <v>16.7</v>
      </c>
    </row>
    <row r="879" spans="1:9" x14ac:dyDescent="0.45">
      <c r="A879" s="4">
        <v>45673</v>
      </c>
      <c r="B879" s="1">
        <v>214</v>
      </c>
      <c r="C879" s="2">
        <v>16.95</v>
      </c>
      <c r="D879" s="5">
        <v>0.44513888889196096</v>
      </c>
      <c r="E879" s="6" t="s">
        <v>5</v>
      </c>
      <c r="F879" s="6" t="s">
        <v>7</v>
      </c>
      <c r="G879" s="3">
        <v>3627.2999999999997</v>
      </c>
    </row>
    <row r="880" spans="1:9" x14ac:dyDescent="0.45">
      <c r="A880" s="4">
        <v>45673</v>
      </c>
      <c r="B880" s="1">
        <v>90</v>
      </c>
      <c r="C880" s="2">
        <v>16.95</v>
      </c>
      <c r="D880" s="5">
        <v>0.44513888889196096</v>
      </c>
      <c r="E880" s="6" t="s">
        <v>5</v>
      </c>
      <c r="F880" s="6" t="s">
        <v>7</v>
      </c>
      <c r="G880" s="3">
        <v>1525.5</v>
      </c>
    </row>
    <row r="881" spans="1:9" x14ac:dyDescent="0.45">
      <c r="A881" s="4">
        <v>45673</v>
      </c>
      <c r="B881" s="1">
        <v>200</v>
      </c>
      <c r="C881" s="2">
        <v>16.95</v>
      </c>
      <c r="D881" s="5">
        <v>0.44635416667006211</v>
      </c>
      <c r="E881" s="6" t="s">
        <v>5</v>
      </c>
      <c r="F881" s="6" t="s">
        <v>7</v>
      </c>
      <c r="G881" s="3">
        <v>3390</v>
      </c>
    </row>
    <row r="882" spans="1:9" x14ac:dyDescent="0.45">
      <c r="A882" s="4">
        <v>45673</v>
      </c>
      <c r="B882" s="1">
        <v>15</v>
      </c>
      <c r="C882" s="2">
        <v>16.95</v>
      </c>
      <c r="D882" s="5">
        <v>0.49968749999970896</v>
      </c>
      <c r="E882" s="6" t="s">
        <v>5</v>
      </c>
      <c r="F882" s="6" t="s">
        <v>7</v>
      </c>
      <c r="G882" s="3">
        <v>254.25</v>
      </c>
    </row>
    <row r="883" spans="1:9" x14ac:dyDescent="0.45">
      <c r="A883" s="18">
        <v>45673</v>
      </c>
      <c r="B883" s="19">
        <v>506</v>
      </c>
      <c r="C883" s="20">
        <v>16.95</v>
      </c>
      <c r="D883" s="21">
        <v>0.53146990740788169</v>
      </c>
      <c r="E883" s="22" t="s">
        <v>5</v>
      </c>
      <c r="F883" s="22" t="s">
        <v>7</v>
      </c>
      <c r="G883" s="23">
        <v>8576.6999999999989</v>
      </c>
      <c r="H883" s="19">
        <v>1025</v>
      </c>
      <c r="I883" s="20">
        <v>16.95</v>
      </c>
    </row>
    <row r="884" spans="1:9" x14ac:dyDescent="0.45">
      <c r="A884" s="26">
        <v>45674</v>
      </c>
      <c r="B884" s="27">
        <v>515</v>
      </c>
      <c r="C884" s="28">
        <v>16.850000000000001</v>
      </c>
      <c r="D884" s="29">
        <v>0.5167939814782585</v>
      </c>
      <c r="E884" s="30" t="s">
        <v>5</v>
      </c>
      <c r="F884" s="30" t="s">
        <v>6</v>
      </c>
      <c r="G884" s="31">
        <v>8677.75</v>
      </c>
      <c r="H884" s="32">
        <v>515</v>
      </c>
      <c r="I884" s="33">
        <v>16.850000000000001</v>
      </c>
    </row>
    <row r="885" spans="1:9" x14ac:dyDescent="0.45">
      <c r="A885" s="4">
        <v>45674</v>
      </c>
      <c r="B885" s="1">
        <v>331</v>
      </c>
      <c r="C885" s="2">
        <v>16.850000000000001</v>
      </c>
      <c r="D885" s="5">
        <v>0.38209490740700858</v>
      </c>
      <c r="E885" s="6" t="s">
        <v>5</v>
      </c>
      <c r="F885" s="6" t="s">
        <v>7</v>
      </c>
      <c r="G885" s="3">
        <v>5577.35</v>
      </c>
    </row>
    <row r="886" spans="1:9" x14ac:dyDescent="0.45">
      <c r="A886" s="4">
        <v>45674</v>
      </c>
      <c r="B886" s="1">
        <v>180</v>
      </c>
      <c r="C886" s="2">
        <v>16.850000000000001</v>
      </c>
      <c r="D886" s="5">
        <v>0.44196759258920792</v>
      </c>
      <c r="E886" s="6" t="s">
        <v>5</v>
      </c>
      <c r="F886" s="6" t="s">
        <v>7</v>
      </c>
      <c r="G886" s="3">
        <v>3033.0000000000005</v>
      </c>
    </row>
    <row r="887" spans="1:9" x14ac:dyDescent="0.45">
      <c r="A887" s="18">
        <v>45674</v>
      </c>
      <c r="B887" s="19">
        <v>517</v>
      </c>
      <c r="C887" s="20">
        <v>16.850000000000001</v>
      </c>
      <c r="D887" s="21">
        <v>0.473981481482042</v>
      </c>
      <c r="E887" s="22" t="s">
        <v>5</v>
      </c>
      <c r="F887" s="22" t="s">
        <v>7</v>
      </c>
      <c r="G887" s="23">
        <v>8711.4500000000007</v>
      </c>
      <c r="H887" s="19">
        <f>SUM(B885:B887)</f>
        <v>1028</v>
      </c>
      <c r="I887" s="20">
        <f>SUMPRODUCT(B885:B887,C885:C887)/SUM(B885:B887)</f>
        <v>16.850000000000001</v>
      </c>
    </row>
    <row r="888" spans="1:9" x14ac:dyDescent="0.45">
      <c r="A888" s="4">
        <v>45677</v>
      </c>
      <c r="B888" s="1">
        <v>800</v>
      </c>
      <c r="C888" s="2">
        <v>16.75</v>
      </c>
      <c r="D888" s="5">
        <v>0.54953703703358769</v>
      </c>
      <c r="E888" s="6" t="s">
        <v>5</v>
      </c>
      <c r="F888" s="6" t="s">
        <v>7</v>
      </c>
      <c r="G888" s="3">
        <v>13400</v>
      </c>
    </row>
    <row r="889" spans="1:9" x14ac:dyDescent="0.45">
      <c r="A889" s="4">
        <v>45677</v>
      </c>
      <c r="B889" s="1">
        <v>134</v>
      </c>
      <c r="C889" s="2">
        <v>16.75</v>
      </c>
      <c r="D889" s="5">
        <v>0.54953703703358769</v>
      </c>
      <c r="E889" s="6" t="s">
        <v>5</v>
      </c>
      <c r="F889" s="6" t="s">
        <v>7</v>
      </c>
      <c r="G889" s="3">
        <v>2244.5</v>
      </c>
    </row>
    <row r="890" spans="1:9" x14ac:dyDescent="0.45">
      <c r="A890" s="18">
        <v>45677</v>
      </c>
      <c r="B890" s="19">
        <v>31</v>
      </c>
      <c r="C890" s="20">
        <v>16.75</v>
      </c>
      <c r="D890" s="21">
        <v>0.62312499999825377</v>
      </c>
      <c r="E890" s="22" t="s">
        <v>5</v>
      </c>
      <c r="F890" s="22" t="s">
        <v>7</v>
      </c>
      <c r="G890" s="23">
        <v>519.25</v>
      </c>
      <c r="H890" s="19">
        <f>+SUM(B888:B890)</f>
        <v>965</v>
      </c>
      <c r="I890" s="25">
        <f>+SUMPRODUCT(B888:B890,C888:C890)/SUM(B888:B890)</f>
        <v>16.75</v>
      </c>
    </row>
    <row r="891" spans="1:9" x14ac:dyDescent="0.45">
      <c r="A891" s="18">
        <v>45677</v>
      </c>
      <c r="B891" s="19">
        <v>497</v>
      </c>
      <c r="C891" s="20">
        <v>16.7</v>
      </c>
      <c r="D891" s="21">
        <v>0.61047453703940846</v>
      </c>
      <c r="E891" s="22" t="s">
        <v>5</v>
      </c>
      <c r="F891" s="22" t="s">
        <v>6</v>
      </c>
      <c r="G891" s="23">
        <v>8299.9</v>
      </c>
      <c r="H891" s="19">
        <f>+B891</f>
        <v>497</v>
      </c>
      <c r="I891" s="20">
        <f>+C891</f>
        <v>16.7</v>
      </c>
    </row>
    <row r="892" spans="1:9" x14ac:dyDescent="0.45">
      <c r="A892" s="4">
        <v>45678</v>
      </c>
      <c r="B892" s="1">
        <v>415</v>
      </c>
      <c r="C892" s="2">
        <v>16.5</v>
      </c>
      <c r="D892" s="5">
        <v>0.6367013888884685</v>
      </c>
      <c r="E892" s="6" t="s">
        <v>5</v>
      </c>
      <c r="F892" s="6" t="s">
        <v>7</v>
      </c>
      <c r="G892" s="3">
        <v>6847.5</v>
      </c>
    </row>
    <row r="893" spans="1:9" x14ac:dyDescent="0.45">
      <c r="A893" s="4">
        <v>45678</v>
      </c>
      <c r="B893" s="1">
        <v>15</v>
      </c>
      <c r="C893" s="2">
        <v>16.5</v>
      </c>
      <c r="D893" s="5">
        <v>0.54502314814453712</v>
      </c>
      <c r="E893" s="6" t="s">
        <v>5</v>
      </c>
      <c r="F893" s="6" t="s">
        <v>7</v>
      </c>
      <c r="G893" s="3">
        <v>247.5</v>
      </c>
    </row>
    <row r="894" spans="1:9" x14ac:dyDescent="0.45">
      <c r="A894" s="4">
        <v>45678</v>
      </c>
      <c r="B894" s="1">
        <v>500</v>
      </c>
      <c r="C894" s="2">
        <v>16.5</v>
      </c>
      <c r="D894" s="5">
        <v>0.52547453704028158</v>
      </c>
      <c r="E894" s="6" t="s">
        <v>5</v>
      </c>
      <c r="F894" s="6" t="s">
        <v>7</v>
      </c>
      <c r="G894" s="3">
        <v>8250</v>
      </c>
    </row>
    <row r="895" spans="1:9" x14ac:dyDescent="0.45">
      <c r="A895" s="18">
        <v>45678</v>
      </c>
      <c r="B895" s="19">
        <v>2</v>
      </c>
      <c r="C895" s="20">
        <v>16.5</v>
      </c>
      <c r="D895" s="21">
        <v>0.47951388888759539</v>
      </c>
      <c r="E895" s="22" t="s">
        <v>5</v>
      </c>
      <c r="F895" s="22" t="s">
        <v>7</v>
      </c>
      <c r="G895" s="23">
        <v>33</v>
      </c>
      <c r="H895" s="19">
        <f>+SUM(B892:B895)</f>
        <v>932</v>
      </c>
      <c r="I895" s="20">
        <f>+C895</f>
        <v>16.5</v>
      </c>
    </row>
    <row r="896" spans="1:9" x14ac:dyDescent="0.45">
      <c r="A896" s="4">
        <v>45678</v>
      </c>
      <c r="B896" s="1">
        <v>177</v>
      </c>
      <c r="C896" s="2">
        <v>16.649999999999999</v>
      </c>
      <c r="D896" s="5">
        <v>0.55106481481197989</v>
      </c>
      <c r="E896" s="6" t="s">
        <v>5</v>
      </c>
      <c r="F896" s="6" t="s">
        <v>6</v>
      </c>
      <c r="G896" s="3">
        <v>2947.0499999999997</v>
      </c>
    </row>
    <row r="897" spans="1:9" x14ac:dyDescent="0.45">
      <c r="A897" s="18">
        <v>45678</v>
      </c>
      <c r="B897" s="19">
        <v>301</v>
      </c>
      <c r="C897" s="20">
        <v>16.649999999999999</v>
      </c>
      <c r="D897" s="21">
        <v>0.52081018518219935</v>
      </c>
      <c r="E897" s="22" t="s">
        <v>5</v>
      </c>
      <c r="F897" s="22" t="s">
        <v>6</v>
      </c>
      <c r="G897" s="23">
        <v>5011.6499999999996</v>
      </c>
      <c r="H897" s="19">
        <f>+SUM(B896:B897)</f>
        <v>478</v>
      </c>
      <c r="I897" s="20">
        <f>+C897</f>
        <v>16.649999999999999</v>
      </c>
    </row>
    <row r="898" spans="1:9" x14ac:dyDescent="0.45">
      <c r="A898" s="4">
        <v>45679</v>
      </c>
      <c r="B898" s="1">
        <v>15</v>
      </c>
      <c r="C898" s="2">
        <v>16</v>
      </c>
      <c r="D898" s="5">
        <v>0.52179398148291511</v>
      </c>
      <c r="E898" s="6" t="s">
        <v>5</v>
      </c>
      <c r="F898" s="6" t="s">
        <v>7</v>
      </c>
      <c r="G898" s="3">
        <v>240</v>
      </c>
    </row>
    <row r="899" spans="1:9" x14ac:dyDescent="0.45">
      <c r="A899" s="4">
        <v>45679</v>
      </c>
      <c r="B899" s="1">
        <v>300</v>
      </c>
      <c r="C899" s="2">
        <v>16</v>
      </c>
      <c r="D899" s="5">
        <v>0.58038194444088731</v>
      </c>
      <c r="E899" s="6" t="s">
        <v>5</v>
      </c>
      <c r="F899" s="6" t="s">
        <v>7</v>
      </c>
      <c r="G899" s="3">
        <v>4800</v>
      </c>
    </row>
    <row r="900" spans="1:9" x14ac:dyDescent="0.45">
      <c r="A900" s="4">
        <v>45679</v>
      </c>
      <c r="B900" s="1">
        <v>58</v>
      </c>
      <c r="C900" s="2">
        <v>16</v>
      </c>
      <c r="D900" s="5">
        <v>0.58038194444088731</v>
      </c>
      <c r="E900" s="6" t="s">
        <v>5</v>
      </c>
      <c r="F900" s="6" t="s">
        <v>7</v>
      </c>
      <c r="G900" s="3">
        <v>928</v>
      </c>
    </row>
    <row r="901" spans="1:9" x14ac:dyDescent="0.45">
      <c r="A901" s="4">
        <v>45679</v>
      </c>
      <c r="B901" s="1">
        <v>110</v>
      </c>
      <c r="C901" s="2">
        <v>16</v>
      </c>
      <c r="D901" s="5">
        <v>0.58038194444088731</v>
      </c>
      <c r="E901" s="6" t="s">
        <v>5</v>
      </c>
      <c r="F901" s="6" t="s">
        <v>7</v>
      </c>
      <c r="G901" s="3">
        <v>1760</v>
      </c>
    </row>
    <row r="902" spans="1:9" x14ac:dyDescent="0.45">
      <c r="A902" s="4">
        <v>45679</v>
      </c>
      <c r="B902" s="1">
        <v>71</v>
      </c>
      <c r="C902" s="2">
        <v>16</v>
      </c>
      <c r="D902" s="5">
        <v>0.67351851851708489</v>
      </c>
      <c r="E902" s="6" t="s">
        <v>5</v>
      </c>
      <c r="F902" s="6" t="s">
        <v>7</v>
      </c>
      <c r="G902" s="3">
        <v>1136</v>
      </c>
    </row>
    <row r="903" spans="1:9" x14ac:dyDescent="0.45">
      <c r="A903" s="4">
        <v>45679</v>
      </c>
      <c r="B903" s="1">
        <v>168</v>
      </c>
      <c r="C903" s="2">
        <v>16</v>
      </c>
      <c r="D903" s="5">
        <v>0.67355324074014788</v>
      </c>
      <c r="E903" s="6" t="s">
        <v>5</v>
      </c>
      <c r="F903" s="6" t="s">
        <v>7</v>
      </c>
      <c r="G903" s="3">
        <v>2688</v>
      </c>
    </row>
    <row r="904" spans="1:9" x14ac:dyDescent="0.45">
      <c r="A904" s="18">
        <v>45679</v>
      </c>
      <c r="B904" s="19">
        <v>332</v>
      </c>
      <c r="C904" s="20">
        <v>16</v>
      </c>
      <c r="D904" s="21">
        <v>0.68138888888643123</v>
      </c>
      <c r="E904" s="22" t="s">
        <v>5</v>
      </c>
      <c r="F904" s="22" t="s">
        <v>7</v>
      </c>
      <c r="G904" s="23">
        <v>5312</v>
      </c>
      <c r="H904" s="19">
        <f>+SUM(B898:B904)</f>
        <v>1054</v>
      </c>
      <c r="I904" s="20">
        <f>+C904</f>
        <v>16</v>
      </c>
    </row>
    <row r="905" spans="1:9" x14ac:dyDescent="0.45">
      <c r="A905" s="4">
        <v>45679</v>
      </c>
      <c r="B905" s="1">
        <v>271</v>
      </c>
      <c r="C905" s="2">
        <v>16.149999999999999</v>
      </c>
      <c r="D905" s="5">
        <v>0.43747685185371665</v>
      </c>
      <c r="E905" s="6" t="s">
        <v>5</v>
      </c>
      <c r="F905" s="6" t="s">
        <v>6</v>
      </c>
      <c r="G905" s="3">
        <v>4376.6499999999996</v>
      </c>
    </row>
    <row r="906" spans="1:9" x14ac:dyDescent="0.45">
      <c r="A906" s="18">
        <v>45679</v>
      </c>
      <c r="B906" s="19">
        <v>263</v>
      </c>
      <c r="C906" s="20">
        <v>16.149999999999999</v>
      </c>
      <c r="D906" s="21">
        <v>0.52081018518219935</v>
      </c>
      <c r="E906" s="22" t="s">
        <v>5</v>
      </c>
      <c r="F906" s="22" t="s">
        <v>6</v>
      </c>
      <c r="G906" s="23">
        <v>4247.45</v>
      </c>
      <c r="H906" s="19">
        <f>+SUM(B905:B906)</f>
        <v>534</v>
      </c>
      <c r="I906" s="20">
        <f>+C906</f>
        <v>16.149999999999999</v>
      </c>
    </row>
    <row r="907" spans="1:9" x14ac:dyDescent="0.45">
      <c r="A907" s="4">
        <v>45680</v>
      </c>
      <c r="B907" s="1">
        <v>676</v>
      </c>
      <c r="C907" s="2">
        <v>16.2</v>
      </c>
      <c r="D907" s="5">
        <v>0.40938657407241408</v>
      </c>
      <c r="E907" s="6" t="s">
        <v>5</v>
      </c>
      <c r="F907" s="6" t="s">
        <v>7</v>
      </c>
      <c r="G907" s="3">
        <v>10951.199999999999</v>
      </c>
    </row>
    <row r="908" spans="1:9" x14ac:dyDescent="0.45">
      <c r="A908" s="4">
        <v>45680</v>
      </c>
      <c r="B908" s="1">
        <v>406</v>
      </c>
      <c r="C908" s="2">
        <v>16.3</v>
      </c>
      <c r="D908" s="5">
        <v>0.43508101852057735</v>
      </c>
      <c r="E908" s="6" t="s">
        <v>5</v>
      </c>
      <c r="F908" s="6" t="s">
        <v>7</v>
      </c>
      <c r="G908" s="3">
        <v>6617.8</v>
      </c>
    </row>
    <row r="909" spans="1:9" x14ac:dyDescent="0.45">
      <c r="A909" s="18">
        <v>45680</v>
      </c>
      <c r="B909" s="19">
        <v>15</v>
      </c>
      <c r="C909" s="20">
        <v>16.350000000000001</v>
      </c>
      <c r="D909" s="21">
        <v>0.43508101852057735</v>
      </c>
      <c r="E909" s="22" t="s">
        <v>5</v>
      </c>
      <c r="F909" s="22" t="s">
        <v>7</v>
      </c>
      <c r="G909" s="23">
        <v>245.25000000000003</v>
      </c>
      <c r="H909" s="19">
        <f>+SUM(B907:B909)</f>
        <v>1097</v>
      </c>
      <c r="I909" s="25">
        <f>+SUMPRODUCT(B907:B909,C907:C909)/SUM(B907:B909)</f>
        <v>16.239061075660892</v>
      </c>
    </row>
    <row r="910" spans="1:9" x14ac:dyDescent="0.45">
      <c r="A910" s="4">
        <v>45680</v>
      </c>
      <c r="B910" s="1">
        <v>200</v>
      </c>
      <c r="C910" s="2">
        <v>16.3</v>
      </c>
      <c r="D910" s="5">
        <v>0.47854166666365927</v>
      </c>
      <c r="E910" s="6" t="s">
        <v>5</v>
      </c>
      <c r="F910" s="6" t="s">
        <v>6</v>
      </c>
      <c r="G910" s="3">
        <v>3260</v>
      </c>
    </row>
    <row r="911" spans="1:9" x14ac:dyDescent="0.45">
      <c r="A911" s="4">
        <v>45680</v>
      </c>
      <c r="B911" s="1">
        <v>250</v>
      </c>
      <c r="C911" s="2">
        <v>16.3</v>
      </c>
      <c r="D911" s="5">
        <v>0.48081018518860219</v>
      </c>
      <c r="E911" s="6" t="s">
        <v>5</v>
      </c>
      <c r="F911" s="6" t="s">
        <v>6</v>
      </c>
      <c r="G911" s="3">
        <v>4075</v>
      </c>
    </row>
    <row r="912" spans="1:9" x14ac:dyDescent="0.45">
      <c r="A912" s="18">
        <v>45680</v>
      </c>
      <c r="B912" s="19">
        <v>125</v>
      </c>
      <c r="C912" s="20">
        <v>16.3</v>
      </c>
      <c r="D912" s="21">
        <v>0.52081018518219935</v>
      </c>
      <c r="E912" s="22" t="s">
        <v>5</v>
      </c>
      <c r="F912" s="22" t="s">
        <v>6</v>
      </c>
      <c r="G912" s="23">
        <v>2037.5</v>
      </c>
      <c r="H912" s="19">
        <f>+SUM(B910:B912)</f>
        <v>575</v>
      </c>
      <c r="I912" s="20">
        <f>+C912</f>
        <v>16.3</v>
      </c>
    </row>
    <row r="913" spans="1:9" x14ac:dyDescent="0.45">
      <c r="A913" s="4">
        <v>45681</v>
      </c>
      <c r="B913" s="1">
        <v>595</v>
      </c>
      <c r="C913" s="2">
        <v>16.2</v>
      </c>
      <c r="D913" s="5">
        <v>0.37980324074305827</v>
      </c>
      <c r="E913" s="6" t="s">
        <v>5</v>
      </c>
      <c r="F913" s="6" t="s">
        <v>7</v>
      </c>
      <c r="G913" s="3">
        <v>9639</v>
      </c>
    </row>
    <row r="914" spans="1:9" x14ac:dyDescent="0.45">
      <c r="A914" s="4">
        <v>45681</v>
      </c>
      <c r="B914" s="1">
        <v>26</v>
      </c>
      <c r="C914" s="2">
        <v>16.2</v>
      </c>
      <c r="D914" s="5">
        <v>0.37983796296612127</v>
      </c>
      <c r="E914" s="6" t="s">
        <v>5</v>
      </c>
      <c r="F914" s="6" t="s">
        <v>7</v>
      </c>
      <c r="G914" s="3">
        <v>421.2</v>
      </c>
    </row>
    <row r="915" spans="1:9" x14ac:dyDescent="0.45">
      <c r="A915" s="18">
        <v>45681</v>
      </c>
      <c r="B915" s="19">
        <v>558</v>
      </c>
      <c r="C915" s="20">
        <v>16.3</v>
      </c>
      <c r="D915" s="21">
        <v>0.38653935184993315</v>
      </c>
      <c r="E915" s="22" t="s">
        <v>5</v>
      </c>
      <c r="F915" s="22" t="s">
        <v>7</v>
      </c>
      <c r="G915" s="23">
        <v>9095.4</v>
      </c>
      <c r="H915" s="19">
        <f>+SUM(B913:B915)</f>
        <v>1179</v>
      </c>
      <c r="I915" s="25">
        <f>+SUMPRODUCT(B913:B915,C913:C915)/SUM(B913:B915)</f>
        <v>16.247328244274808</v>
      </c>
    </row>
    <row r="916" spans="1:9" x14ac:dyDescent="0.45">
      <c r="A916" s="4">
        <v>45681</v>
      </c>
      <c r="B916" s="1">
        <v>600</v>
      </c>
      <c r="C916" s="2">
        <v>16.2</v>
      </c>
      <c r="D916" s="5">
        <v>0.37999999999738066</v>
      </c>
      <c r="E916" s="6" t="s">
        <v>5</v>
      </c>
      <c r="F916" s="6" t="s">
        <v>6</v>
      </c>
      <c r="G916" s="3">
        <v>9720</v>
      </c>
    </row>
    <row r="917" spans="1:9" x14ac:dyDescent="0.45">
      <c r="A917" s="18">
        <v>45681</v>
      </c>
      <c r="B917" s="19">
        <v>21</v>
      </c>
      <c r="C917" s="20">
        <v>16.3</v>
      </c>
      <c r="D917" s="21">
        <v>0.40951388888788642</v>
      </c>
      <c r="E917" s="22" t="s">
        <v>5</v>
      </c>
      <c r="F917" s="22" t="s">
        <v>6</v>
      </c>
      <c r="G917" s="23">
        <v>342.3</v>
      </c>
      <c r="H917" s="19">
        <f>+SUM(B916:B917)</f>
        <v>621</v>
      </c>
      <c r="I917" s="20">
        <f>+SUMPRODUCT(B916:B917,C916:C917)/SUM(B916:B917)</f>
        <v>16.203381642512078</v>
      </c>
    </row>
    <row r="918" spans="1:9" x14ac:dyDescent="0.45">
      <c r="A918" s="18">
        <v>45684</v>
      </c>
      <c r="B918" s="19">
        <v>927</v>
      </c>
      <c r="C918" s="20">
        <v>16</v>
      </c>
      <c r="D918" s="21">
        <v>0.43325231481139781</v>
      </c>
      <c r="E918" s="22" t="s">
        <v>5</v>
      </c>
      <c r="F918" s="22" t="s">
        <v>7</v>
      </c>
      <c r="G918" s="23">
        <v>14832</v>
      </c>
      <c r="H918" s="19">
        <f>+B918</f>
        <v>927</v>
      </c>
      <c r="I918" s="20">
        <f>+C918</f>
        <v>16</v>
      </c>
    </row>
    <row r="919" spans="1:9" x14ac:dyDescent="0.45">
      <c r="A919" s="4">
        <v>45684</v>
      </c>
      <c r="B919" s="1">
        <v>100</v>
      </c>
      <c r="C919" s="2">
        <v>16.100000000000001</v>
      </c>
      <c r="D919" s="5">
        <v>0.38740740740468027</v>
      </c>
      <c r="E919" s="6" t="s">
        <v>5</v>
      </c>
      <c r="F919" s="6" t="s">
        <v>6</v>
      </c>
      <c r="G919" s="3">
        <v>1610.0000000000002</v>
      </c>
    </row>
    <row r="920" spans="1:9" x14ac:dyDescent="0.45">
      <c r="A920" s="4">
        <v>45684</v>
      </c>
      <c r="B920" s="1">
        <v>260</v>
      </c>
      <c r="C920" s="2">
        <v>16.100000000000001</v>
      </c>
      <c r="D920" s="5">
        <v>0.43325231481139781</v>
      </c>
      <c r="E920" s="6" t="s">
        <v>5</v>
      </c>
      <c r="F920" s="6" t="s">
        <v>6</v>
      </c>
      <c r="G920" s="3">
        <v>4186</v>
      </c>
    </row>
    <row r="921" spans="1:9" x14ac:dyDescent="0.45">
      <c r="A921" s="4">
        <v>45684</v>
      </c>
      <c r="B921" s="1">
        <v>260</v>
      </c>
      <c r="C921" s="2">
        <v>16.100000000000001</v>
      </c>
      <c r="D921" s="5">
        <v>0.43365740740409819</v>
      </c>
      <c r="E921" s="6" t="s">
        <v>5</v>
      </c>
      <c r="F921" s="6" t="s">
        <v>6</v>
      </c>
      <c r="G921" s="3">
        <v>4186</v>
      </c>
    </row>
    <row r="922" spans="1:9" x14ac:dyDescent="0.45">
      <c r="A922" s="18">
        <v>45684</v>
      </c>
      <c r="B922" s="19">
        <v>7</v>
      </c>
      <c r="C922" s="20">
        <v>16.100000000000001</v>
      </c>
      <c r="D922" s="21">
        <v>0.43369212962716119</v>
      </c>
      <c r="E922" s="22" t="s">
        <v>5</v>
      </c>
      <c r="F922" s="22" t="s">
        <v>6</v>
      </c>
      <c r="G922" s="23">
        <v>112.70000000000002</v>
      </c>
      <c r="H922" s="19">
        <f>+SUM(B919:B922)</f>
        <v>627</v>
      </c>
      <c r="I922" s="20">
        <f>+C922</f>
        <v>16.100000000000001</v>
      </c>
    </row>
    <row r="923" spans="1:9" x14ac:dyDescent="0.45">
      <c r="A923" s="4">
        <v>45685</v>
      </c>
      <c r="B923" s="1">
        <v>900</v>
      </c>
      <c r="C923" s="2">
        <v>16.100000000000001</v>
      </c>
      <c r="D923" s="5">
        <v>0.45719907407328719</v>
      </c>
      <c r="E923" s="6" t="s">
        <v>5</v>
      </c>
      <c r="F923" s="6" t="s">
        <v>7</v>
      </c>
      <c r="G923" s="3">
        <v>14490.000000000002</v>
      </c>
    </row>
    <row r="924" spans="1:9" x14ac:dyDescent="0.45">
      <c r="A924" s="18">
        <v>45685</v>
      </c>
      <c r="B924" s="19">
        <v>42</v>
      </c>
      <c r="C924" s="20">
        <v>16.100000000000001</v>
      </c>
      <c r="D924" s="21">
        <v>0.47601851851504762</v>
      </c>
      <c r="E924" s="22" t="s">
        <v>5</v>
      </c>
      <c r="F924" s="22" t="s">
        <v>7</v>
      </c>
      <c r="G924" s="23">
        <v>676.2</v>
      </c>
      <c r="H924" s="19">
        <f>+SUM(B923:B924)</f>
        <v>942</v>
      </c>
      <c r="I924" s="20">
        <f>+C924</f>
        <v>16.100000000000001</v>
      </c>
    </row>
    <row r="925" spans="1:9" x14ac:dyDescent="0.45">
      <c r="A925" s="4">
        <v>45685</v>
      </c>
      <c r="B925" s="1">
        <v>260</v>
      </c>
      <c r="C925" s="2">
        <v>16.3</v>
      </c>
      <c r="D925" s="5">
        <v>0.39086805555416504</v>
      </c>
      <c r="E925" s="6" t="s">
        <v>5</v>
      </c>
      <c r="F925" s="6" t="s">
        <v>6</v>
      </c>
      <c r="G925" s="3">
        <v>4238</v>
      </c>
    </row>
    <row r="926" spans="1:9" x14ac:dyDescent="0.45">
      <c r="A926" s="4">
        <v>45685</v>
      </c>
      <c r="B926" s="1">
        <v>260</v>
      </c>
      <c r="C926" s="2">
        <v>16.3</v>
      </c>
      <c r="D926" s="5">
        <v>0.39136574073927477</v>
      </c>
      <c r="E926" s="6" t="s">
        <v>5</v>
      </c>
      <c r="F926" s="6" t="s">
        <v>6</v>
      </c>
      <c r="G926" s="3">
        <v>4238</v>
      </c>
    </row>
    <row r="927" spans="1:9" x14ac:dyDescent="0.45">
      <c r="A927" s="18">
        <v>45685</v>
      </c>
      <c r="B927" s="19">
        <v>116</v>
      </c>
      <c r="C927" s="20">
        <v>16.3</v>
      </c>
      <c r="D927" s="21">
        <v>0.39136574073927477</v>
      </c>
      <c r="E927" s="22" t="s">
        <v>5</v>
      </c>
      <c r="F927" s="22" t="s">
        <v>6</v>
      </c>
      <c r="G927" s="23">
        <v>1890.8000000000002</v>
      </c>
      <c r="H927" s="19">
        <f>+SUM(B925:B927)</f>
        <v>636</v>
      </c>
      <c r="I927" s="20">
        <f>+C927</f>
        <v>16.3</v>
      </c>
    </row>
    <row r="928" spans="1:9" x14ac:dyDescent="0.45">
      <c r="A928" s="4">
        <v>45686</v>
      </c>
      <c r="B928" s="1">
        <v>305</v>
      </c>
      <c r="C928" s="2">
        <v>16.399999999999999</v>
      </c>
      <c r="D928" s="5">
        <v>0.39581018518219935</v>
      </c>
      <c r="E928" s="6" t="s">
        <v>5</v>
      </c>
      <c r="F928" s="6" t="s">
        <v>6</v>
      </c>
      <c r="G928" s="3">
        <v>5002</v>
      </c>
    </row>
    <row r="929" spans="1:9" x14ac:dyDescent="0.45">
      <c r="A929" s="4">
        <v>45686</v>
      </c>
      <c r="B929" s="1">
        <v>305</v>
      </c>
      <c r="C929" s="2">
        <v>16.399999999999999</v>
      </c>
      <c r="D929" s="5">
        <v>0.43747685185371665</v>
      </c>
      <c r="E929" s="6" t="s">
        <v>5</v>
      </c>
      <c r="F929" s="6" t="s">
        <v>6</v>
      </c>
      <c r="G929" s="3">
        <v>5002</v>
      </c>
    </row>
    <row r="930" spans="1:9" x14ac:dyDescent="0.45">
      <c r="A930" s="18">
        <v>45686</v>
      </c>
      <c r="B930" s="19">
        <v>71</v>
      </c>
      <c r="C930" s="20">
        <v>16.399999999999999</v>
      </c>
      <c r="D930" s="21">
        <v>0.52081018518219935</v>
      </c>
      <c r="E930" s="22" t="s">
        <v>5</v>
      </c>
      <c r="F930" s="22" t="s">
        <v>6</v>
      </c>
      <c r="G930" s="23">
        <v>1164.3999999999999</v>
      </c>
      <c r="H930" s="19">
        <f>+SUM(B928:B930)</f>
        <v>681</v>
      </c>
      <c r="I930" s="20">
        <f>+C930</f>
        <v>16.399999999999999</v>
      </c>
    </row>
    <row r="931" spans="1:9" x14ac:dyDescent="0.45">
      <c r="A931" s="4">
        <v>45686</v>
      </c>
      <c r="B931" s="1">
        <v>14</v>
      </c>
      <c r="C931" s="2">
        <v>16.3</v>
      </c>
      <c r="D931" s="5">
        <v>0.40920138888759539</v>
      </c>
      <c r="E931" s="6" t="s">
        <v>5</v>
      </c>
      <c r="F931" s="6" t="s">
        <v>7</v>
      </c>
      <c r="G931" s="3">
        <v>228.20000000000002</v>
      </c>
    </row>
    <row r="932" spans="1:9" x14ac:dyDescent="0.45">
      <c r="A932" s="4">
        <v>45686</v>
      </c>
      <c r="B932" s="1">
        <v>82</v>
      </c>
      <c r="C932" s="2">
        <v>16.399999999999999</v>
      </c>
      <c r="D932" s="5">
        <v>0.62347222222160781</v>
      </c>
      <c r="E932" s="6" t="s">
        <v>5</v>
      </c>
      <c r="F932" s="6" t="s">
        <v>7</v>
      </c>
      <c r="G932" s="3">
        <v>1344.8</v>
      </c>
    </row>
    <row r="933" spans="1:9" x14ac:dyDescent="0.45">
      <c r="A933" s="4">
        <v>45686</v>
      </c>
      <c r="B933" s="1">
        <v>588</v>
      </c>
      <c r="C933" s="2">
        <v>16.45</v>
      </c>
      <c r="D933" s="5">
        <v>0.64812499999970896</v>
      </c>
      <c r="E933" s="6" t="s">
        <v>5</v>
      </c>
      <c r="F933" s="6" t="s">
        <v>7</v>
      </c>
      <c r="G933" s="3">
        <v>9672.6</v>
      </c>
    </row>
    <row r="934" spans="1:9" x14ac:dyDescent="0.45">
      <c r="A934" s="4">
        <v>45686</v>
      </c>
      <c r="B934" s="1">
        <v>153</v>
      </c>
      <c r="C934" s="2">
        <v>16.45</v>
      </c>
      <c r="D934" s="5">
        <v>0.64812499999970896</v>
      </c>
      <c r="E934" s="6" t="s">
        <v>5</v>
      </c>
      <c r="F934" s="6" t="s">
        <v>7</v>
      </c>
      <c r="G934" s="3">
        <v>2516.85</v>
      </c>
    </row>
    <row r="935" spans="1:9" x14ac:dyDescent="0.45">
      <c r="A935" s="4">
        <v>45686</v>
      </c>
      <c r="B935" s="1">
        <v>40</v>
      </c>
      <c r="C935" s="2">
        <v>16.45</v>
      </c>
      <c r="D935" s="5">
        <v>0.65063657407154096</v>
      </c>
      <c r="E935" s="6" t="s">
        <v>5</v>
      </c>
      <c r="F935" s="6" t="s">
        <v>7</v>
      </c>
      <c r="G935" s="3">
        <v>658</v>
      </c>
    </row>
    <row r="936" spans="1:9" x14ac:dyDescent="0.45">
      <c r="A936" s="18">
        <v>45686</v>
      </c>
      <c r="B936" s="19">
        <v>108</v>
      </c>
      <c r="C936" s="20">
        <v>16.45</v>
      </c>
      <c r="D936" s="21">
        <v>0.68155092592496658</v>
      </c>
      <c r="E936" s="22" t="s">
        <v>5</v>
      </c>
      <c r="F936" s="22" t="s">
        <v>7</v>
      </c>
      <c r="G936" s="23">
        <v>1776.6</v>
      </c>
      <c r="H936" s="19">
        <f>+SUM(B931:B936)</f>
        <v>985</v>
      </c>
      <c r="I936" s="20">
        <f>+SUMPRODUCT(B931:B936,C931:C936)/SUM(B931:B936)</f>
        <v>16.443705583756348</v>
      </c>
    </row>
    <row r="937" spans="1:9" x14ac:dyDescent="0.45">
      <c r="A937" s="4">
        <v>45687</v>
      </c>
      <c r="B937" s="1">
        <v>843</v>
      </c>
      <c r="C937" s="2">
        <v>16.45</v>
      </c>
      <c r="D937" s="5">
        <v>0.4074884259243845</v>
      </c>
      <c r="E937" s="6" t="s">
        <v>5</v>
      </c>
      <c r="F937" s="6" t="s">
        <v>7</v>
      </c>
      <c r="G937" s="3">
        <v>13867.349999999999</v>
      </c>
    </row>
    <row r="938" spans="1:9" x14ac:dyDescent="0.45">
      <c r="A938" s="18">
        <v>45687</v>
      </c>
      <c r="B938" s="19">
        <v>171</v>
      </c>
      <c r="C938" s="20">
        <v>16.45</v>
      </c>
      <c r="D938" s="21">
        <v>0.45518518518656492</v>
      </c>
      <c r="E938" s="22" t="s">
        <v>5</v>
      </c>
      <c r="F938" s="22" t="s">
        <v>7</v>
      </c>
      <c r="G938" s="23">
        <v>2812.95</v>
      </c>
      <c r="H938" s="19">
        <f>+SUM(B937:B938)</f>
        <v>1014</v>
      </c>
      <c r="I938" s="20">
        <f>+C938</f>
        <v>16.45</v>
      </c>
    </row>
    <row r="939" spans="1:9" x14ac:dyDescent="0.45">
      <c r="A939" s="18">
        <v>45687</v>
      </c>
      <c r="B939" s="19">
        <v>750</v>
      </c>
      <c r="C939" s="20">
        <v>16.45</v>
      </c>
      <c r="D939" s="21">
        <v>0.62390046296059154</v>
      </c>
      <c r="E939" s="22" t="s">
        <v>5</v>
      </c>
      <c r="F939" s="22" t="s">
        <v>6</v>
      </c>
      <c r="G939" s="23">
        <v>12337.5</v>
      </c>
      <c r="H939" s="19">
        <f>+B939</f>
        <v>750</v>
      </c>
      <c r="I939" s="20">
        <v>16.45</v>
      </c>
    </row>
    <row r="940" spans="1:9" x14ac:dyDescent="0.45">
      <c r="A940" s="4">
        <v>45688</v>
      </c>
      <c r="B940" s="1">
        <v>195</v>
      </c>
      <c r="C940" s="2">
        <v>16.399999999999999</v>
      </c>
      <c r="D940" s="5">
        <v>0.38968749999912689</v>
      </c>
      <c r="E940" s="6" t="s">
        <v>5</v>
      </c>
      <c r="F940" s="6" t="s">
        <v>7</v>
      </c>
      <c r="G940" s="3">
        <v>3197.9999999999995</v>
      </c>
    </row>
    <row r="941" spans="1:9" x14ac:dyDescent="0.45">
      <c r="A941" s="4">
        <v>45688</v>
      </c>
      <c r="B941" s="1">
        <v>500</v>
      </c>
      <c r="C941" s="2">
        <v>16.399999999999999</v>
      </c>
      <c r="D941" s="5">
        <v>0.39958333333197515</v>
      </c>
      <c r="E941" s="6" t="s">
        <v>5</v>
      </c>
      <c r="F941" s="6" t="s">
        <v>7</v>
      </c>
      <c r="G941" s="3">
        <v>8200</v>
      </c>
    </row>
    <row r="942" spans="1:9" x14ac:dyDescent="0.45">
      <c r="A942" s="18">
        <v>45688</v>
      </c>
      <c r="B942" s="19">
        <v>200</v>
      </c>
      <c r="C942" s="20">
        <v>16.399999999999999</v>
      </c>
      <c r="D942" s="21">
        <v>0.39958333333197515</v>
      </c>
      <c r="E942" s="22" t="s">
        <v>5</v>
      </c>
      <c r="F942" s="22" t="s">
        <v>7</v>
      </c>
      <c r="G942" s="23">
        <v>3279.9999999999995</v>
      </c>
      <c r="H942" s="19">
        <f>+SUM(B940:B942)</f>
        <v>895</v>
      </c>
      <c r="I942" s="20">
        <f>+C942</f>
        <v>16.399999999999999</v>
      </c>
    </row>
    <row r="943" spans="1:9" x14ac:dyDescent="0.45">
      <c r="A943" s="4">
        <v>45688</v>
      </c>
      <c r="B943" s="1">
        <v>240</v>
      </c>
      <c r="C943" s="2">
        <v>16.3</v>
      </c>
      <c r="D943" s="5">
        <v>0.66612268518656492</v>
      </c>
      <c r="E943" s="6" t="s">
        <v>5</v>
      </c>
      <c r="F943" s="6" t="s">
        <v>6</v>
      </c>
      <c r="G943" s="3">
        <v>3912</v>
      </c>
    </row>
    <row r="944" spans="1:9" x14ac:dyDescent="0.45">
      <c r="A944" s="4">
        <v>45688</v>
      </c>
      <c r="B944" s="1">
        <v>260</v>
      </c>
      <c r="C944" s="2">
        <v>16.350000000000001</v>
      </c>
      <c r="D944" s="5">
        <v>0.67262731481605442</v>
      </c>
      <c r="E944" s="6" t="s">
        <v>5</v>
      </c>
      <c r="F944" s="6" t="s">
        <v>6</v>
      </c>
      <c r="G944" s="3">
        <v>4251</v>
      </c>
    </row>
    <row r="945" spans="1:9" x14ac:dyDescent="0.45">
      <c r="A945" s="18">
        <v>45688</v>
      </c>
      <c r="B945" s="19">
        <v>197</v>
      </c>
      <c r="C945" s="20">
        <v>16.350000000000001</v>
      </c>
      <c r="D945" s="21">
        <v>0.67358796296321088</v>
      </c>
      <c r="E945" s="22" t="s">
        <v>5</v>
      </c>
      <c r="F945" s="22" t="s">
        <v>6</v>
      </c>
      <c r="G945" s="23">
        <v>3220.9500000000003</v>
      </c>
      <c r="H945" s="19">
        <f>+SUM(B943:B945)</f>
        <v>697</v>
      </c>
      <c r="I945" s="20">
        <f>+SUMPRODUCT(B943:B945,C943:C945)/SUM(B943:B945)</f>
        <v>16.332783357245336</v>
      </c>
    </row>
    <row r="946" spans="1:9" x14ac:dyDescent="0.45">
      <c r="A946" s="4">
        <v>45691</v>
      </c>
      <c r="B946" s="1">
        <v>160</v>
      </c>
      <c r="C946" s="2">
        <v>16.2</v>
      </c>
      <c r="D946" s="5">
        <v>0.476458333330811</v>
      </c>
      <c r="E946" s="6" t="s">
        <v>5</v>
      </c>
      <c r="F946" s="6" t="s">
        <v>7</v>
      </c>
      <c r="G946" s="3">
        <v>2592</v>
      </c>
    </row>
    <row r="947" spans="1:9" x14ac:dyDescent="0.45">
      <c r="A947" s="18">
        <v>45691</v>
      </c>
      <c r="B947" s="19">
        <v>743</v>
      </c>
      <c r="C947" s="20">
        <v>16.2</v>
      </c>
      <c r="D947" s="21">
        <v>0.49059027777548181</v>
      </c>
      <c r="E947" s="22" t="s">
        <v>5</v>
      </c>
      <c r="F947" s="22" t="s">
        <v>7</v>
      </c>
      <c r="G947" s="23">
        <v>12036.6</v>
      </c>
      <c r="H947" s="19">
        <f>B946+B947</f>
        <v>903</v>
      </c>
      <c r="I947" s="25">
        <v>16.2</v>
      </c>
    </row>
    <row r="948" spans="1:9" x14ac:dyDescent="0.45">
      <c r="A948" s="4">
        <v>45691</v>
      </c>
      <c r="B948" s="1">
        <v>309</v>
      </c>
      <c r="C948" s="2">
        <v>16.2</v>
      </c>
      <c r="D948" s="5">
        <v>0.43747685185371665</v>
      </c>
      <c r="E948" s="6" t="s">
        <v>5</v>
      </c>
      <c r="F948" s="6" t="s">
        <v>6</v>
      </c>
      <c r="G948" s="3">
        <v>5005.8</v>
      </c>
    </row>
    <row r="949" spans="1:9" x14ac:dyDescent="0.45">
      <c r="A949" s="4">
        <v>45691</v>
      </c>
      <c r="B949" s="1">
        <v>70</v>
      </c>
      <c r="C949" s="2">
        <v>16.2</v>
      </c>
      <c r="D949" s="5">
        <v>0.46379629629518604</v>
      </c>
      <c r="E949" s="6" t="s">
        <v>5</v>
      </c>
      <c r="F949" s="6" t="s">
        <v>6</v>
      </c>
      <c r="G949" s="3">
        <v>1134</v>
      </c>
    </row>
    <row r="950" spans="1:9" x14ac:dyDescent="0.45">
      <c r="A950" s="4">
        <v>45691</v>
      </c>
      <c r="B950" s="1">
        <v>1</v>
      </c>
      <c r="C950" s="2">
        <v>16.25</v>
      </c>
      <c r="D950" s="5">
        <v>0.58430555555241881</v>
      </c>
      <c r="E950" s="6" t="s">
        <v>5</v>
      </c>
      <c r="F950" s="6" t="s">
        <v>6</v>
      </c>
      <c r="G950" s="3">
        <v>16.25</v>
      </c>
    </row>
    <row r="951" spans="1:9" x14ac:dyDescent="0.45">
      <c r="A951" s="4">
        <v>45691</v>
      </c>
      <c r="B951" s="1">
        <v>100</v>
      </c>
      <c r="C951" s="2">
        <v>16.149999999999999</v>
      </c>
      <c r="D951" s="5">
        <v>0.62452546296117362</v>
      </c>
      <c r="E951" s="6" t="s">
        <v>5</v>
      </c>
      <c r="F951" s="6" t="s">
        <v>6</v>
      </c>
      <c r="G951" s="3">
        <v>1614.9999999999998</v>
      </c>
    </row>
    <row r="952" spans="1:9" x14ac:dyDescent="0.45">
      <c r="A952" s="18">
        <v>45691</v>
      </c>
      <c r="B952" s="19">
        <v>217</v>
      </c>
      <c r="C952" s="20">
        <v>16.350000000000001</v>
      </c>
      <c r="D952" s="21">
        <v>0.66496527777781012</v>
      </c>
      <c r="E952" s="22" t="s">
        <v>5</v>
      </c>
      <c r="F952" s="22" t="s">
        <v>6</v>
      </c>
      <c r="G952" s="23">
        <v>3547.9500000000003</v>
      </c>
      <c r="H952" s="19">
        <f>SUM(B948:B952)</f>
        <v>697</v>
      </c>
      <c r="I952" s="20">
        <f>SUMPRODUCT(B948:B952,C948:C952)/SUM(B948:B952)</f>
        <v>16.239598278335723</v>
      </c>
    </row>
    <row r="953" spans="1:9" x14ac:dyDescent="0.45">
      <c r="A953" s="4">
        <v>45692</v>
      </c>
      <c r="B953" s="1">
        <v>157</v>
      </c>
      <c r="C953" s="2">
        <v>16.05</v>
      </c>
      <c r="D953" s="5">
        <v>0.59224537036789116</v>
      </c>
      <c r="E953" s="6" t="s">
        <v>5</v>
      </c>
      <c r="F953" s="6" t="s">
        <v>7</v>
      </c>
      <c r="G953" s="3">
        <v>2519.85</v>
      </c>
    </row>
    <row r="954" spans="1:9" x14ac:dyDescent="0.45">
      <c r="A954" s="4">
        <v>45692</v>
      </c>
      <c r="B954" s="1">
        <v>156</v>
      </c>
      <c r="C954" s="2">
        <v>16.05</v>
      </c>
      <c r="D954" s="5">
        <v>0.5923726851833635</v>
      </c>
      <c r="E954" s="6" t="s">
        <v>5</v>
      </c>
      <c r="F954" s="6" t="s">
        <v>7</v>
      </c>
      <c r="G954" s="3">
        <v>2503.8000000000002</v>
      </c>
    </row>
    <row r="955" spans="1:9" x14ac:dyDescent="0.45">
      <c r="A955" s="4">
        <v>45692</v>
      </c>
      <c r="B955" s="1">
        <v>19</v>
      </c>
      <c r="C955" s="2">
        <v>16.05</v>
      </c>
      <c r="D955" s="5">
        <v>0.61113425925577758</v>
      </c>
      <c r="E955" s="6" t="s">
        <v>5</v>
      </c>
      <c r="F955" s="6" t="s">
        <v>7</v>
      </c>
      <c r="G955" s="3">
        <v>304.95</v>
      </c>
    </row>
    <row r="956" spans="1:9" x14ac:dyDescent="0.45">
      <c r="A956" s="4">
        <v>45692</v>
      </c>
      <c r="B956" s="1">
        <v>13</v>
      </c>
      <c r="C956" s="2">
        <v>16.100000000000001</v>
      </c>
      <c r="D956" s="5">
        <v>0.62471064814599231</v>
      </c>
      <c r="E956" s="6" t="s">
        <v>5</v>
      </c>
      <c r="F956" s="6" t="s">
        <v>7</v>
      </c>
      <c r="G956" s="3">
        <v>209.3</v>
      </c>
    </row>
    <row r="957" spans="1:9" x14ac:dyDescent="0.45">
      <c r="A957" s="4">
        <v>45692</v>
      </c>
      <c r="B957" s="1">
        <v>100</v>
      </c>
      <c r="C957" s="2">
        <v>16.100000000000001</v>
      </c>
      <c r="D957" s="5">
        <v>0.62471064814599231</v>
      </c>
      <c r="E957" s="6" t="s">
        <v>5</v>
      </c>
      <c r="F957" s="6" t="s">
        <v>7</v>
      </c>
      <c r="G957" s="3">
        <v>1610.0000000000002</v>
      </c>
    </row>
    <row r="958" spans="1:9" x14ac:dyDescent="0.45">
      <c r="A958" s="4">
        <v>45692</v>
      </c>
      <c r="B958" s="1">
        <v>343</v>
      </c>
      <c r="C958" s="2">
        <v>16.100000000000001</v>
      </c>
      <c r="D958" s="5">
        <v>0.72616898148407927</v>
      </c>
      <c r="E958" s="6" t="s">
        <v>5</v>
      </c>
      <c r="F958" s="6" t="s">
        <v>7</v>
      </c>
      <c r="G958" s="3">
        <v>5522.3</v>
      </c>
    </row>
    <row r="959" spans="1:9" x14ac:dyDescent="0.45">
      <c r="A959" s="18">
        <v>45692</v>
      </c>
      <c r="B959" s="19">
        <v>134</v>
      </c>
      <c r="C959" s="20">
        <v>16.100000000000001</v>
      </c>
      <c r="D959" s="21">
        <v>0.72624999999970896</v>
      </c>
      <c r="E959" s="22" t="s">
        <v>5</v>
      </c>
      <c r="F959" s="22" t="s">
        <v>7</v>
      </c>
      <c r="G959" s="23">
        <v>2157.4</v>
      </c>
      <c r="H959" s="19">
        <f>+SUM(B953:B959)</f>
        <v>922</v>
      </c>
      <c r="I959" s="25">
        <f>+SUMPRODUCT(B953:B959,C953:C959)/SUM(B953:B959)</f>
        <v>16.081995661605205</v>
      </c>
    </row>
    <row r="960" spans="1:9" x14ac:dyDescent="0.45">
      <c r="A960" s="4">
        <v>45692</v>
      </c>
      <c r="B960" s="1">
        <v>260</v>
      </c>
      <c r="C960" s="2">
        <v>16.149999999999999</v>
      </c>
      <c r="D960" s="5">
        <v>0.43129629629402189</v>
      </c>
      <c r="E960" s="6" t="s">
        <v>5</v>
      </c>
      <c r="F960" s="6" t="s">
        <v>6</v>
      </c>
      <c r="G960" s="3">
        <v>4199</v>
      </c>
    </row>
    <row r="961" spans="1:9" x14ac:dyDescent="0.45">
      <c r="A961" s="4">
        <v>45692</v>
      </c>
      <c r="B961" s="1">
        <v>260</v>
      </c>
      <c r="C961" s="2">
        <v>16.149999999999999</v>
      </c>
      <c r="D961" s="5">
        <v>0.43168981481721858</v>
      </c>
      <c r="E961" s="6" t="s">
        <v>5</v>
      </c>
      <c r="F961" s="6" t="s">
        <v>6</v>
      </c>
      <c r="G961" s="3">
        <v>4199</v>
      </c>
    </row>
    <row r="962" spans="1:9" x14ac:dyDescent="0.45">
      <c r="A962" s="18">
        <v>45692</v>
      </c>
      <c r="B962" s="19">
        <v>148</v>
      </c>
      <c r="C962" s="20">
        <v>16.149999999999999</v>
      </c>
      <c r="D962" s="21">
        <v>0.43168981481721858</v>
      </c>
      <c r="E962" s="22" t="s">
        <v>5</v>
      </c>
      <c r="F962" s="22" t="s">
        <v>6</v>
      </c>
      <c r="G962" s="23">
        <v>2390.1999999999998</v>
      </c>
      <c r="H962" s="19">
        <f>+SUM(B960:B962)</f>
        <v>668</v>
      </c>
      <c r="I962" s="20">
        <f>+C962</f>
        <v>16.149999999999999</v>
      </c>
    </row>
    <row r="963" spans="1:9" x14ac:dyDescent="0.45">
      <c r="A963" s="4">
        <v>45693</v>
      </c>
      <c r="B963" s="1">
        <v>224</v>
      </c>
      <c r="C963" s="2">
        <v>16.2</v>
      </c>
      <c r="D963" s="5">
        <v>0.44334490740584442</v>
      </c>
      <c r="E963" s="6" t="s">
        <v>5</v>
      </c>
      <c r="F963" s="6" t="s">
        <v>7</v>
      </c>
      <c r="G963" s="3">
        <v>3628.7999999999997</v>
      </c>
    </row>
    <row r="964" spans="1:9" x14ac:dyDescent="0.45">
      <c r="A964" s="4">
        <v>45693</v>
      </c>
      <c r="B964" s="1">
        <v>164</v>
      </c>
      <c r="C964" s="2">
        <v>16.2</v>
      </c>
      <c r="D964" s="5">
        <v>0.45146990740613546</v>
      </c>
      <c r="E964" s="6" t="s">
        <v>5</v>
      </c>
      <c r="F964" s="6" t="s">
        <v>7</v>
      </c>
      <c r="G964" s="3">
        <v>2656.7999999999997</v>
      </c>
    </row>
    <row r="965" spans="1:9" x14ac:dyDescent="0.45">
      <c r="A965" s="4">
        <v>45693</v>
      </c>
      <c r="B965" s="1">
        <v>6</v>
      </c>
      <c r="C965" s="2">
        <v>16.2</v>
      </c>
      <c r="D965" s="5">
        <v>0.45888888889021473</v>
      </c>
      <c r="E965" s="6" t="s">
        <v>5</v>
      </c>
      <c r="F965" s="6" t="s">
        <v>7</v>
      </c>
      <c r="G965" s="3">
        <v>97.199999999999989</v>
      </c>
    </row>
    <row r="966" spans="1:9" x14ac:dyDescent="0.45">
      <c r="A966" s="18">
        <v>45693</v>
      </c>
      <c r="B966" s="19">
        <v>517</v>
      </c>
      <c r="C966" s="20">
        <v>16.2</v>
      </c>
      <c r="D966" s="21">
        <v>0.58409722222131677</v>
      </c>
      <c r="E966" s="22" t="s">
        <v>5</v>
      </c>
      <c r="F966" s="22" t="s">
        <v>7</v>
      </c>
      <c r="G966" s="23">
        <v>8375.4</v>
      </c>
      <c r="H966" s="19">
        <f>SUM(B963:B966)</f>
        <v>911</v>
      </c>
      <c r="I966" s="25">
        <v>16.2</v>
      </c>
    </row>
    <row r="967" spans="1:9" x14ac:dyDescent="0.45">
      <c r="A967" s="4">
        <v>45693</v>
      </c>
      <c r="B967" s="1">
        <v>260</v>
      </c>
      <c r="C967" s="2">
        <v>16.2</v>
      </c>
      <c r="D967" s="5">
        <v>0.44146990740409819</v>
      </c>
      <c r="E967" s="6" t="s">
        <v>5</v>
      </c>
      <c r="F967" s="6" t="s">
        <v>6</v>
      </c>
      <c r="G967" s="3">
        <v>4212</v>
      </c>
    </row>
    <row r="968" spans="1:9" x14ac:dyDescent="0.45">
      <c r="A968" s="4">
        <v>45693</v>
      </c>
      <c r="B968" s="1">
        <v>260</v>
      </c>
      <c r="C968" s="2">
        <v>16.2</v>
      </c>
      <c r="D968" s="5">
        <v>0.44160879629635019</v>
      </c>
      <c r="E968" s="6" t="s">
        <v>5</v>
      </c>
      <c r="F968" s="6" t="s">
        <v>6</v>
      </c>
      <c r="G968" s="3">
        <v>4212</v>
      </c>
    </row>
    <row r="969" spans="1:9" x14ac:dyDescent="0.45">
      <c r="A969" s="18">
        <v>45693</v>
      </c>
      <c r="B969" s="19">
        <v>167</v>
      </c>
      <c r="C969" s="20">
        <v>16.2</v>
      </c>
      <c r="D969" s="21">
        <v>0.44160879629635019</v>
      </c>
      <c r="E969" s="22" t="s">
        <v>5</v>
      </c>
      <c r="F969" s="22" t="s">
        <v>6</v>
      </c>
      <c r="G969" s="23">
        <v>2705.4</v>
      </c>
      <c r="H969" s="19">
        <f>SUM(B967:B969)</f>
        <v>687</v>
      </c>
      <c r="I969" s="20">
        <v>16.2</v>
      </c>
    </row>
    <row r="970" spans="1:9" x14ac:dyDescent="0.45">
      <c r="A970" s="4">
        <v>45694</v>
      </c>
      <c r="B970" s="1">
        <v>374</v>
      </c>
      <c r="C970" s="2">
        <v>16.3</v>
      </c>
      <c r="D970" s="5">
        <v>0.55006944444176042</v>
      </c>
      <c r="E970" s="6" t="s">
        <v>5</v>
      </c>
      <c r="F970" s="6" t="s">
        <v>7</v>
      </c>
      <c r="G970" s="3">
        <v>6096.2</v>
      </c>
    </row>
    <row r="971" spans="1:9" x14ac:dyDescent="0.45">
      <c r="A971" s="4">
        <v>45694</v>
      </c>
      <c r="B971" s="1">
        <v>122</v>
      </c>
      <c r="C971" s="2">
        <v>16.3</v>
      </c>
      <c r="D971" s="5">
        <v>0.55006944444176042</v>
      </c>
      <c r="E971" s="6" t="s">
        <v>5</v>
      </c>
      <c r="F971" s="6" t="s">
        <v>7</v>
      </c>
      <c r="G971" s="3">
        <v>1988.6000000000001</v>
      </c>
    </row>
    <row r="972" spans="1:9" x14ac:dyDescent="0.45">
      <c r="A972" s="4">
        <v>45694</v>
      </c>
      <c r="B972" s="1">
        <v>40</v>
      </c>
      <c r="C972" s="2">
        <v>16.3</v>
      </c>
      <c r="D972" s="5">
        <v>0.55006944444176042</v>
      </c>
      <c r="E972" s="6" t="s">
        <v>5</v>
      </c>
      <c r="F972" s="6" t="s">
        <v>7</v>
      </c>
      <c r="G972" s="3">
        <v>652</v>
      </c>
    </row>
    <row r="973" spans="1:9" x14ac:dyDescent="0.45">
      <c r="A973" s="4">
        <v>45694</v>
      </c>
      <c r="B973" s="1">
        <v>85</v>
      </c>
      <c r="C973" s="2">
        <v>16.3</v>
      </c>
      <c r="D973" s="5">
        <v>0.55006944444176042</v>
      </c>
      <c r="E973" s="6" t="s">
        <v>5</v>
      </c>
      <c r="F973" s="6" t="s">
        <v>7</v>
      </c>
      <c r="G973" s="3">
        <v>1385.5</v>
      </c>
    </row>
    <row r="974" spans="1:9" x14ac:dyDescent="0.45">
      <c r="A974" s="4">
        <v>45694</v>
      </c>
      <c r="B974" s="1">
        <v>199</v>
      </c>
      <c r="C974" s="2">
        <v>16.3</v>
      </c>
      <c r="D974" s="5">
        <v>0.55006944444176042</v>
      </c>
      <c r="E974" s="6" t="s">
        <v>5</v>
      </c>
      <c r="F974" s="6" t="s">
        <v>7</v>
      </c>
      <c r="G974" s="3">
        <v>3243.7000000000003</v>
      </c>
    </row>
    <row r="975" spans="1:9" x14ac:dyDescent="0.45">
      <c r="A975" s="18">
        <v>45694</v>
      </c>
      <c r="B975" s="19">
        <v>80</v>
      </c>
      <c r="C975" s="20">
        <v>16.3</v>
      </c>
      <c r="D975" s="21">
        <v>0.55008101851854008</v>
      </c>
      <c r="E975" s="22" t="s">
        <v>5</v>
      </c>
      <c r="F975" s="22" t="s">
        <v>7</v>
      </c>
      <c r="G975" s="23">
        <v>1304</v>
      </c>
      <c r="H975" s="19">
        <f>SUM(B970:B975)</f>
        <v>900</v>
      </c>
      <c r="I975" s="25">
        <v>16.3</v>
      </c>
    </row>
    <row r="976" spans="1:9" x14ac:dyDescent="0.45">
      <c r="A976" s="4">
        <v>45694</v>
      </c>
      <c r="B976" s="1">
        <v>260</v>
      </c>
      <c r="C976" s="2">
        <v>16.3</v>
      </c>
      <c r="D976" s="5">
        <v>0.41565972222451819</v>
      </c>
      <c r="E976" s="6" t="s">
        <v>5</v>
      </c>
      <c r="F976" s="6" t="s">
        <v>6</v>
      </c>
      <c r="G976" s="3">
        <v>4238</v>
      </c>
    </row>
    <row r="977" spans="1:9" x14ac:dyDescent="0.45">
      <c r="A977" s="4">
        <v>45694</v>
      </c>
      <c r="B977" s="1">
        <v>260</v>
      </c>
      <c r="C977" s="2">
        <v>16.3</v>
      </c>
      <c r="D977" s="5">
        <v>0.41666666666424135</v>
      </c>
      <c r="E977" s="6" t="s">
        <v>5</v>
      </c>
      <c r="F977" s="6" t="s">
        <v>6</v>
      </c>
      <c r="G977" s="3">
        <v>4238</v>
      </c>
    </row>
    <row r="978" spans="1:9" x14ac:dyDescent="0.45">
      <c r="A978" s="18">
        <v>45694</v>
      </c>
      <c r="B978" s="19">
        <v>172</v>
      </c>
      <c r="C978" s="20">
        <v>16.3</v>
      </c>
      <c r="D978" s="21">
        <v>0.41666666666424135</v>
      </c>
      <c r="E978" s="22" t="s">
        <v>5</v>
      </c>
      <c r="F978" s="22" t="s">
        <v>6</v>
      </c>
      <c r="G978" s="23">
        <v>2803.6</v>
      </c>
      <c r="H978" s="19">
        <f>SUM(B976:B978)</f>
        <v>692</v>
      </c>
      <c r="I978" s="20">
        <v>16.3</v>
      </c>
    </row>
    <row r="979" spans="1:9" x14ac:dyDescent="0.45">
      <c r="A979" s="4">
        <v>45695</v>
      </c>
      <c r="B979" s="1">
        <v>9</v>
      </c>
      <c r="C979" s="2">
        <v>16.399999999999999</v>
      </c>
      <c r="D979" s="5">
        <v>0.38203703703766223</v>
      </c>
      <c r="E979" s="6" t="s">
        <v>5</v>
      </c>
      <c r="F979" s="6" t="s">
        <v>7</v>
      </c>
      <c r="G979" s="3">
        <v>147.6</v>
      </c>
    </row>
    <row r="980" spans="1:9" x14ac:dyDescent="0.45">
      <c r="A980" s="4">
        <v>45695</v>
      </c>
      <c r="B980" s="1">
        <v>298</v>
      </c>
      <c r="C980" s="2">
        <v>16.399999999999999</v>
      </c>
      <c r="D980" s="5">
        <v>0.38561342592583969</v>
      </c>
      <c r="E980" s="6" t="s">
        <v>5</v>
      </c>
      <c r="F980" s="6" t="s">
        <v>7</v>
      </c>
      <c r="G980" s="3">
        <v>4887.2</v>
      </c>
    </row>
    <row r="981" spans="1:9" x14ac:dyDescent="0.45">
      <c r="A981" s="4">
        <v>45695</v>
      </c>
      <c r="B981" s="1">
        <v>490</v>
      </c>
      <c r="C981" s="2">
        <v>16.399999999999999</v>
      </c>
      <c r="D981" s="5">
        <v>0.39060185185371665</v>
      </c>
      <c r="E981" s="6" t="s">
        <v>5</v>
      </c>
      <c r="F981" s="6" t="s">
        <v>7</v>
      </c>
      <c r="G981" s="3">
        <v>8035.9999999999991</v>
      </c>
    </row>
    <row r="982" spans="1:9" x14ac:dyDescent="0.45">
      <c r="A982" s="4">
        <v>45695</v>
      </c>
      <c r="B982" s="1">
        <v>50</v>
      </c>
      <c r="C982" s="2">
        <v>16.399999999999999</v>
      </c>
      <c r="D982" s="5">
        <v>0.39597222222073469</v>
      </c>
      <c r="E982" s="6" t="s">
        <v>5</v>
      </c>
      <c r="F982" s="6" t="s">
        <v>7</v>
      </c>
      <c r="G982" s="3">
        <v>819.99999999999989</v>
      </c>
    </row>
    <row r="983" spans="1:9" x14ac:dyDescent="0.45">
      <c r="A983" s="18">
        <v>45695</v>
      </c>
      <c r="B983" s="19">
        <v>54</v>
      </c>
      <c r="C983" s="20">
        <v>16.399999999999999</v>
      </c>
      <c r="D983" s="21">
        <v>0.39612268518249039</v>
      </c>
      <c r="E983" s="22" t="s">
        <v>5</v>
      </c>
      <c r="F983" s="22" t="s">
        <v>7</v>
      </c>
      <c r="G983" s="23">
        <v>885.59999999999991</v>
      </c>
      <c r="H983" s="19">
        <f>SUM(B979:B983)</f>
        <v>901</v>
      </c>
      <c r="I983" s="25">
        <v>16.399999999999999</v>
      </c>
    </row>
    <row r="984" spans="1:9" x14ac:dyDescent="0.45">
      <c r="A984" s="4">
        <v>45695</v>
      </c>
      <c r="B984" s="1">
        <v>260</v>
      </c>
      <c r="C984" s="2">
        <v>16.45</v>
      </c>
      <c r="D984" s="5">
        <v>0.40430555555212777</v>
      </c>
      <c r="E984" s="6" t="s">
        <v>5</v>
      </c>
      <c r="F984" s="6" t="s">
        <v>6</v>
      </c>
      <c r="G984" s="3">
        <v>4277</v>
      </c>
    </row>
    <row r="985" spans="1:9" x14ac:dyDescent="0.45">
      <c r="A985" s="4">
        <v>45695</v>
      </c>
      <c r="B985" s="1">
        <v>260</v>
      </c>
      <c r="C985" s="2">
        <v>16.45</v>
      </c>
      <c r="D985" s="5">
        <v>0.40457175925985212</v>
      </c>
      <c r="E985" s="6" t="s">
        <v>5</v>
      </c>
      <c r="F985" s="6" t="s">
        <v>6</v>
      </c>
      <c r="G985" s="3">
        <v>4277</v>
      </c>
    </row>
    <row r="986" spans="1:9" ht="16" thickBot="1" x14ac:dyDescent="0.5">
      <c r="A986" s="18">
        <v>45695</v>
      </c>
      <c r="B986" s="19">
        <v>207</v>
      </c>
      <c r="C986" s="20">
        <v>16.45</v>
      </c>
      <c r="D986" s="21">
        <v>0.41869212962774327</v>
      </c>
      <c r="E986" s="22" t="s">
        <v>5</v>
      </c>
      <c r="F986" s="22" t="s">
        <v>6</v>
      </c>
      <c r="G986" s="23">
        <v>3405.1499999999996</v>
      </c>
      <c r="H986" s="19">
        <f>SUM(B984:B986)</f>
        <v>727</v>
      </c>
      <c r="I986" s="20">
        <v>16.45</v>
      </c>
    </row>
    <row r="987" spans="1:9" ht="16" thickTop="1" x14ac:dyDescent="0.45">
      <c r="A987" s="7" t="s">
        <v>8</v>
      </c>
      <c r="B987" s="8">
        <v>243500</v>
      </c>
      <c r="C987" s="9">
        <v>16.97633039014374</v>
      </c>
      <c r="D987" s="10"/>
      <c r="E987" s="10"/>
      <c r="F987" s="10"/>
      <c r="G987" s="11">
        <v>4133736.4500000007</v>
      </c>
      <c r="H987" s="10"/>
      <c r="I987" s="10"/>
    </row>
    <row r="988" spans="1:9" x14ac:dyDescent="0.45">
      <c r="A988" s="12"/>
      <c r="B988" s="13" t="s">
        <v>9</v>
      </c>
      <c r="C988" s="13" t="s">
        <v>10</v>
      </c>
      <c r="D988" s="12"/>
      <c r="E988" s="12"/>
      <c r="F988" s="12"/>
      <c r="G988" s="13" t="s">
        <v>11</v>
      </c>
      <c r="H988" s="12"/>
      <c r="I988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EHINGER Jan</dc:creator>
  <cp:lastModifiedBy>Nölting, Nina</cp:lastModifiedBy>
  <dcterms:created xsi:type="dcterms:W3CDTF">2025-02-07T10:48:26Z</dcterms:created>
  <dcterms:modified xsi:type="dcterms:W3CDTF">2025-02-10T07:24:01Z</dcterms:modified>
</cp:coreProperties>
</file>