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ombrowksy\01_Investor Relations\00 Aktienrückkauf\Meldungen\"/>
    </mc:Choice>
  </mc:AlternateContent>
  <xr:revisionPtr revIDLastSave="0" documentId="8_{BA456426-FC0D-4F1E-A9BF-B579E70C0F52}" xr6:coauthVersionLast="47" xr6:coauthVersionMax="47" xr10:uidLastSave="{00000000-0000-0000-0000-000000000000}"/>
  <bookViews>
    <workbookView xWindow="-110" yWindow="-110" windowWidth="19420" windowHeight="10420" xr2:uid="{468EA464-D950-40D8-AF73-6AEEA28736A6}"/>
  </bookViews>
  <sheets>
    <sheet name="LEI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45520.4208333333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17" i="1" l="1"/>
  <c r="H917" i="1"/>
  <c r="I915" i="1"/>
  <c r="H915" i="1"/>
  <c r="I912" i="1"/>
  <c r="H912" i="1"/>
  <c r="I909" i="1"/>
  <c r="H909" i="1"/>
  <c r="I906" i="1"/>
  <c r="H906" i="1"/>
  <c r="I904" i="1"/>
  <c r="H904" i="1"/>
  <c r="I897" i="1"/>
  <c r="H897" i="1"/>
  <c r="I895" i="1"/>
  <c r="H895" i="1"/>
  <c r="I891" i="1"/>
  <c r="H891" i="1"/>
  <c r="I890" i="1"/>
  <c r="H890" i="1"/>
  <c r="I887" i="1"/>
  <c r="H887" i="1"/>
  <c r="I877" i="1"/>
  <c r="H877" i="1"/>
  <c r="I873" i="1"/>
  <c r="H873" i="1"/>
  <c r="H869" i="1"/>
  <c r="I867" i="1"/>
  <c r="H867" i="1"/>
  <c r="H861" i="1"/>
  <c r="I859" i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<sst xmlns="http://schemas.openxmlformats.org/spreadsheetml/2006/main" count="1844" uniqueCount="17">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</sst>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238F1-BA8C-43DC-9F1C-649104CDB075}">
  <dimension ref="A1:J919"/>
  <sheetViews>
    <sheetView tabSelected="1" workbookViewId="0">
      <pane ySplit="2" topLeftCell="A3" activePane="bottomLeft" state="frozen"/>
      <selection pane="bottomLeft" activeCell="F8" sqref="F8"/>
    </sheetView>
  </sheetViews>
  <sheetFormatPr baseColWidth="10" defaultRowHeight="15.5" x14ac:dyDescent="0.45"/>
  <cols>
    <col min="6" max="6" width="33.08203125" bestFit="1" customWidth="1"/>
    <col min="9" max="9" width="16.5" bestFit="1" customWidth="1"/>
  </cols>
  <sheetData>
    <row r="1" spans="1:9" x14ac:dyDescent="0.45">
      <c r="A1" t="s">
        <v>12</v>
      </c>
    </row>
    <row r="2" spans="1:9" ht="31" x14ac:dyDescent="0.4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4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4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4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4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4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4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4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4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4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4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4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4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4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4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4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4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4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4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4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4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4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4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4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4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4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4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4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4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4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4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4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4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4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4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4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4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4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4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4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4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4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4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4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4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4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4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4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4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4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4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4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4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4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4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4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4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4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4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4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4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4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4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4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4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4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4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4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4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4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4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4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4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4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4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4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4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4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4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4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4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4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4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4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4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4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4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4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4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4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4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4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4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4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4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4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4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4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4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4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4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4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4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4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4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4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4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4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4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4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4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4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4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4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4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4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4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4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4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4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4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4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4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4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4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4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4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4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4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4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4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4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4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4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4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4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4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4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4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4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4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4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4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4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4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4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4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4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4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4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4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4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4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4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4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4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4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4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4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4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4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4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4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4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4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4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4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4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4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4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4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4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4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4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4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4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4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4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4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4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4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4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4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4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4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4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4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4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4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4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4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4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4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4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4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4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4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4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4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4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4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4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4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4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4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4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4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4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4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4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4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4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4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4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4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4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4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4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4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4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4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4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4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4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4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4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4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4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4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4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4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4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4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4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4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4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4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4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4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4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4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4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4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4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4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4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4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4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4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4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4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4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4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4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4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4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4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4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4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4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4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4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4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4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4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4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4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4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4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4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4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4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4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4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4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4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4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4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4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4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4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4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4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4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4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4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4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4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4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4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4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4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4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4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4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4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4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4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4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4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4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4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4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4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4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4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4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4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4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4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4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4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4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4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4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4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4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4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4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4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4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4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4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4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4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4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4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4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4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4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4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4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4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4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4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4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4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4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4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4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4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4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4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4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4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4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4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4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4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4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4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4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4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4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4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4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4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4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4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4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4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4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4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4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4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4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4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4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4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4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4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4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4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4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4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4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4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4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4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4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4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4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4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4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4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4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4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4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4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4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4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4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4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4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4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4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4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4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4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4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4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4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4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4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4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4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4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4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4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4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4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4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4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4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4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4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4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4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4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4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4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4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4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4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4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4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4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4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4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4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4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4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4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4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4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4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4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4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4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4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4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4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4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4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4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4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4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4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4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4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4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4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4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4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4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4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4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4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4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4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4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4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4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4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4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4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4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4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4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4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4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4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4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4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4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4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4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4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4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4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4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4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4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4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4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4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4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4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4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4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4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4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4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4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4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4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4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4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4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4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4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4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4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4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4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4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4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4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4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4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4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4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4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4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4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4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4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4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4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4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4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4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4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4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4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4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4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4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4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4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4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4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4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4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4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4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4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4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4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4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4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4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4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4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4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4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4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4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4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4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4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4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4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4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4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4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4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4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4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4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4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4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4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4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4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4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4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4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4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4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4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4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4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4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4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4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4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4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4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4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4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4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4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4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4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4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4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4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4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4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4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4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4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4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4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4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4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4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4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4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4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4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4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4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4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4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4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4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4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4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4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4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4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4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4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4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4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4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4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4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4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4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4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4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4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4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4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4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4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4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4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4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4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4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4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4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4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4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4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4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4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4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4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4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4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4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4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4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4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4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4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4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4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4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4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4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4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4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4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4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4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4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4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4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4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4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4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4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4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4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4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4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4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4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4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4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4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4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4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4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4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4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4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4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4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4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4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4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4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4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4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4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4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4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4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4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4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4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4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4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4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4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4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4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4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4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4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4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4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x14ac:dyDescent="0.4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x14ac:dyDescent="0.45">
      <c r="A712" s="4">
        <v>45621</v>
      </c>
      <c r="B712" s="1">
        <v>300</v>
      </c>
      <c r="C712" s="2">
        <v>16.95</v>
      </c>
      <c r="D712" s="5">
        <v>0.41603009259415558</v>
      </c>
      <c r="E712" s="6" t="s">
        <v>5</v>
      </c>
      <c r="F712" s="6" t="s">
        <v>6</v>
      </c>
      <c r="G712" s="3">
        <v>5085</v>
      </c>
    </row>
    <row r="713" spans="1:9" x14ac:dyDescent="0.45">
      <c r="A713" s="4">
        <v>45621</v>
      </c>
      <c r="B713" s="1">
        <v>300</v>
      </c>
      <c r="C713" s="2">
        <v>16.95</v>
      </c>
      <c r="D713" s="5">
        <v>0.41607638888672227</v>
      </c>
      <c r="E713" s="6" t="s">
        <v>5</v>
      </c>
      <c r="F713" s="6" t="s">
        <v>6</v>
      </c>
      <c r="G713" s="3">
        <v>5085</v>
      </c>
    </row>
    <row r="714" spans="1:9" x14ac:dyDescent="0.45">
      <c r="A714" s="18">
        <v>45621</v>
      </c>
      <c r="B714" s="19">
        <v>232</v>
      </c>
      <c r="C714" s="20">
        <v>16.95</v>
      </c>
      <c r="D714" s="21">
        <v>0.41611111110978527</v>
      </c>
      <c r="E714" s="22" t="s">
        <v>5</v>
      </c>
      <c r="F714" s="22" t="s">
        <v>6</v>
      </c>
      <c r="G714" s="23">
        <v>3932.3999999999996</v>
      </c>
      <c r="H714" s="19">
        <f>+SUM(B712:B714)</f>
        <v>832</v>
      </c>
      <c r="I714" s="24">
        <f>+SUMPRODUCT(B712:B714,C712:C714)/SUM(B712:B714)</f>
        <v>16.95</v>
      </c>
    </row>
    <row r="715" spans="1:9" x14ac:dyDescent="0.45">
      <c r="A715" s="4">
        <v>45621</v>
      </c>
      <c r="B715" s="1">
        <v>150</v>
      </c>
      <c r="C715" s="2">
        <v>16.7</v>
      </c>
      <c r="D715" s="5">
        <v>0.49942129629926058</v>
      </c>
      <c r="E715" s="6" t="s">
        <v>5</v>
      </c>
      <c r="F715" s="6" t="s">
        <v>7</v>
      </c>
      <c r="G715" s="3">
        <v>2505</v>
      </c>
    </row>
    <row r="716" spans="1:9" x14ac:dyDescent="0.45">
      <c r="A716" s="4">
        <v>45621</v>
      </c>
      <c r="B716" s="1">
        <v>100</v>
      </c>
      <c r="C716" s="2">
        <v>16.75</v>
      </c>
      <c r="D716" s="5">
        <v>0.66388888889196096</v>
      </c>
      <c r="E716" s="6" t="s">
        <v>5</v>
      </c>
      <c r="F716" s="6" t="s">
        <v>7</v>
      </c>
      <c r="G716" s="3">
        <v>1675</v>
      </c>
    </row>
    <row r="717" spans="1:9" x14ac:dyDescent="0.45">
      <c r="A717" s="18">
        <v>45621</v>
      </c>
      <c r="B717" s="19">
        <v>14</v>
      </c>
      <c r="C717" s="20">
        <v>16.75</v>
      </c>
      <c r="D717" s="21">
        <v>0.70182870370626915</v>
      </c>
      <c r="E717" s="22" t="s">
        <v>5</v>
      </c>
      <c r="F717" s="22" t="s">
        <v>7</v>
      </c>
      <c r="G717" s="23">
        <v>234.5</v>
      </c>
      <c r="H717" s="19">
        <f>+SUM(B715:B717)</f>
        <v>264</v>
      </c>
      <c r="I717" s="20">
        <f>+SUMPRODUCT(B715:B717,C715:C717)/SUM(B715:B717)</f>
        <v>16.72159090909091</v>
      </c>
    </row>
    <row r="718" spans="1:9" x14ac:dyDescent="0.45">
      <c r="A718" s="4">
        <v>45622</v>
      </c>
      <c r="B718" s="1">
        <v>230</v>
      </c>
      <c r="C718" s="2">
        <v>16.7</v>
      </c>
      <c r="D718" s="5">
        <v>0.38467592592496658</v>
      </c>
      <c r="E718" s="6" t="s">
        <v>5</v>
      </c>
      <c r="F718" s="6" t="s">
        <v>6</v>
      </c>
      <c r="G718" s="3">
        <v>3841</v>
      </c>
    </row>
    <row r="719" spans="1:9" x14ac:dyDescent="0.45">
      <c r="A719" s="4">
        <v>45622</v>
      </c>
      <c r="B719" s="1">
        <v>230</v>
      </c>
      <c r="C719" s="2">
        <v>16.7</v>
      </c>
      <c r="D719" s="5">
        <v>0.38467592592496658</v>
      </c>
      <c r="E719" s="6" t="s">
        <v>5</v>
      </c>
      <c r="F719" s="6" t="s">
        <v>6</v>
      </c>
      <c r="G719" s="3">
        <v>3841</v>
      </c>
    </row>
    <row r="720" spans="1:9" x14ac:dyDescent="0.45">
      <c r="A720" s="4">
        <v>45622</v>
      </c>
      <c r="B720" s="1">
        <v>15</v>
      </c>
      <c r="C720" s="2">
        <v>17.05</v>
      </c>
      <c r="D720" s="5">
        <v>0.69523148148437031</v>
      </c>
      <c r="E720" s="6" t="s">
        <v>5</v>
      </c>
      <c r="F720" s="6" t="s">
        <v>6</v>
      </c>
      <c r="G720" s="3">
        <v>255.75</v>
      </c>
    </row>
    <row r="721" spans="1:9" x14ac:dyDescent="0.45">
      <c r="A721" s="18">
        <v>45622</v>
      </c>
      <c r="B721" s="19">
        <v>130</v>
      </c>
      <c r="C721" s="20">
        <v>17.05</v>
      </c>
      <c r="D721" s="21">
        <v>0.72916666666424135</v>
      </c>
      <c r="E721" s="22" t="s">
        <v>5</v>
      </c>
      <c r="F721" s="22" t="s">
        <v>6</v>
      </c>
      <c r="G721" s="23">
        <v>2216.5</v>
      </c>
      <c r="H721" s="19">
        <f>+SUM(B718:B721)</f>
        <v>605</v>
      </c>
      <c r="I721" s="24">
        <f>+SUMPRODUCT(B718:B721,C718:C721)/SUM(B718:B721)</f>
        <v>16.783884297520661</v>
      </c>
    </row>
    <row r="722" spans="1:9" x14ac:dyDescent="0.45">
      <c r="A722" s="4">
        <v>45622</v>
      </c>
      <c r="B722" s="1">
        <v>125</v>
      </c>
      <c r="C722" s="2">
        <v>16.7</v>
      </c>
      <c r="D722" s="5">
        <v>0.604108796294895</v>
      </c>
      <c r="E722" s="6" t="s">
        <v>5</v>
      </c>
      <c r="F722" s="6" t="s">
        <v>7</v>
      </c>
      <c r="G722" s="3">
        <v>2087.5</v>
      </c>
    </row>
    <row r="723" spans="1:9" x14ac:dyDescent="0.45">
      <c r="A723" s="4">
        <v>45622</v>
      </c>
      <c r="B723" s="1">
        <v>355</v>
      </c>
      <c r="C723" s="2">
        <v>16.7</v>
      </c>
      <c r="D723" s="5">
        <v>0.58319444444350665</v>
      </c>
      <c r="E723" s="6" t="s">
        <v>5</v>
      </c>
      <c r="F723" s="6" t="s">
        <v>7</v>
      </c>
      <c r="G723" s="3">
        <v>5928.5</v>
      </c>
    </row>
    <row r="724" spans="1:9" x14ac:dyDescent="0.45">
      <c r="A724" s="18">
        <v>45622</v>
      </c>
      <c r="B724" s="19">
        <v>12</v>
      </c>
      <c r="C724" s="20">
        <v>16.7</v>
      </c>
      <c r="D724" s="21">
        <v>0.41861111111211358</v>
      </c>
      <c r="E724" s="22" t="s">
        <v>5</v>
      </c>
      <c r="F724" s="22" t="s">
        <v>7</v>
      </c>
      <c r="G724" s="23">
        <v>200.39999999999998</v>
      </c>
      <c r="H724" s="19">
        <f>+SUM(B722:B724)</f>
        <v>492</v>
      </c>
      <c r="I724" s="20">
        <f>+SUMPRODUCT(B722:B724,C722:C724)/SUM(B722:B724)</f>
        <v>16.7</v>
      </c>
    </row>
    <row r="725" spans="1:9" x14ac:dyDescent="0.45">
      <c r="A725" s="4">
        <v>45623</v>
      </c>
      <c r="B725" s="1">
        <v>97</v>
      </c>
      <c r="C725" s="2">
        <v>17</v>
      </c>
      <c r="D725" s="5">
        <v>0.38129629629838746</v>
      </c>
      <c r="E725" s="6" t="s">
        <v>5</v>
      </c>
      <c r="F725" s="6" t="s">
        <v>6</v>
      </c>
      <c r="G725" s="3">
        <v>1649</v>
      </c>
    </row>
    <row r="726" spans="1:9" x14ac:dyDescent="0.45">
      <c r="A726" s="4">
        <v>45623</v>
      </c>
      <c r="B726" s="1">
        <v>300</v>
      </c>
      <c r="C726" s="2">
        <v>16.899999999999999</v>
      </c>
      <c r="D726" s="5">
        <v>0.39581018518219935</v>
      </c>
      <c r="E726" s="6" t="s">
        <v>5</v>
      </c>
      <c r="F726" s="6" t="s">
        <v>6</v>
      </c>
      <c r="G726" s="3">
        <v>5070</v>
      </c>
    </row>
    <row r="727" spans="1:9" x14ac:dyDescent="0.45">
      <c r="A727" s="18">
        <v>45623</v>
      </c>
      <c r="B727" s="19">
        <v>456</v>
      </c>
      <c r="C727" s="20">
        <v>17</v>
      </c>
      <c r="D727" s="21">
        <v>0.453263888892252</v>
      </c>
      <c r="E727" s="22" t="s">
        <v>5</v>
      </c>
      <c r="F727" s="22" t="s">
        <v>6</v>
      </c>
      <c r="G727" s="23">
        <v>7752</v>
      </c>
      <c r="H727" s="19">
        <f>SUM(B725:B727)</f>
        <v>853</v>
      </c>
      <c r="I727" s="25">
        <f>SUMPRODUCT(B725:B727,C725:C727)/SUM(B725:B727)</f>
        <v>16.964830011723329</v>
      </c>
    </row>
    <row r="728" spans="1:9" x14ac:dyDescent="0.45">
      <c r="A728" s="4">
        <v>45623</v>
      </c>
      <c r="B728" s="1">
        <v>44</v>
      </c>
      <c r="C728" s="2">
        <v>16.8</v>
      </c>
      <c r="D728" s="5">
        <v>0.64016203703795327</v>
      </c>
      <c r="E728" s="6" t="s">
        <v>5</v>
      </c>
      <c r="F728" s="6" t="s">
        <v>7</v>
      </c>
      <c r="G728" s="3">
        <v>739.2</v>
      </c>
    </row>
    <row r="729" spans="1:9" x14ac:dyDescent="0.45">
      <c r="A729" s="18">
        <v>45623</v>
      </c>
      <c r="B729" s="19">
        <v>100</v>
      </c>
      <c r="C729" s="20">
        <v>16.8</v>
      </c>
      <c r="D729" s="21">
        <v>0.65563657407619758</v>
      </c>
      <c r="E729" s="22" t="s">
        <v>5</v>
      </c>
      <c r="F729" s="22" t="s">
        <v>7</v>
      </c>
      <c r="G729" s="23">
        <v>1680</v>
      </c>
      <c r="H729" s="19">
        <f>B728+B729</f>
        <v>144</v>
      </c>
      <c r="I729" s="20">
        <v>16.8</v>
      </c>
    </row>
    <row r="730" spans="1:9" x14ac:dyDescent="0.45">
      <c r="A730" s="4">
        <v>45624</v>
      </c>
      <c r="B730" s="1">
        <v>119</v>
      </c>
      <c r="C730" s="2">
        <v>17</v>
      </c>
      <c r="D730" s="5">
        <v>0.38005787037400296</v>
      </c>
      <c r="E730" s="6" t="s">
        <v>5</v>
      </c>
      <c r="F730" s="6" t="s">
        <v>6</v>
      </c>
      <c r="G730" s="3">
        <v>2023</v>
      </c>
    </row>
    <row r="731" spans="1:9" x14ac:dyDescent="0.45">
      <c r="A731" s="4">
        <v>45624</v>
      </c>
      <c r="B731" s="1">
        <v>42</v>
      </c>
      <c r="C731" s="2">
        <v>17</v>
      </c>
      <c r="D731" s="5">
        <v>0.38232638889166992</v>
      </c>
      <c r="E731" s="6" t="s">
        <v>5</v>
      </c>
      <c r="F731" s="6" t="s">
        <v>6</v>
      </c>
      <c r="G731" s="3">
        <v>714</v>
      </c>
    </row>
    <row r="732" spans="1:9" x14ac:dyDescent="0.45">
      <c r="A732" s="4">
        <v>45624</v>
      </c>
      <c r="B732" s="1">
        <v>300</v>
      </c>
      <c r="C732" s="2">
        <v>17</v>
      </c>
      <c r="D732" s="5">
        <v>0.39581018518219935</v>
      </c>
      <c r="E732" s="6" t="s">
        <v>5</v>
      </c>
      <c r="F732" s="6" t="s">
        <v>6</v>
      </c>
      <c r="G732" s="3">
        <v>5100</v>
      </c>
    </row>
    <row r="733" spans="1:9" x14ac:dyDescent="0.45">
      <c r="A733" s="4">
        <v>45624</v>
      </c>
      <c r="B733" s="1">
        <v>350</v>
      </c>
      <c r="C733" s="2">
        <v>17</v>
      </c>
      <c r="D733" s="5">
        <v>0.39817129629955161</v>
      </c>
      <c r="E733" s="6" t="s">
        <v>5</v>
      </c>
      <c r="F733" s="6" t="s">
        <v>6</v>
      </c>
      <c r="G733" s="3">
        <v>5950</v>
      </c>
    </row>
    <row r="734" spans="1:9" x14ac:dyDescent="0.45">
      <c r="A734" s="18">
        <v>45624</v>
      </c>
      <c r="B734" s="19">
        <v>50</v>
      </c>
      <c r="C734" s="20">
        <v>17</v>
      </c>
      <c r="D734" s="21">
        <v>0.42357638888643123</v>
      </c>
      <c r="E734" s="22" t="s">
        <v>5</v>
      </c>
      <c r="F734" s="22" t="s">
        <v>6</v>
      </c>
      <c r="G734" s="23">
        <v>850</v>
      </c>
      <c r="H734" s="19">
        <f>SUM(B730:B734)</f>
        <v>861</v>
      </c>
      <c r="I734" s="25">
        <v>17</v>
      </c>
    </row>
    <row r="735" spans="1:9" x14ac:dyDescent="0.45">
      <c r="A735" s="4">
        <v>45624</v>
      </c>
      <c r="B735" s="1">
        <v>560</v>
      </c>
      <c r="C735" s="2">
        <v>16.899999999999999</v>
      </c>
      <c r="D735" s="5">
        <v>0.42295138888584916</v>
      </c>
      <c r="E735" s="6" t="s">
        <v>5</v>
      </c>
      <c r="F735" s="6" t="s">
        <v>7</v>
      </c>
      <c r="G735" s="3">
        <v>9464</v>
      </c>
    </row>
    <row r="736" spans="1:9" x14ac:dyDescent="0.45">
      <c r="A736" s="4">
        <v>45624</v>
      </c>
      <c r="B736" s="1">
        <v>190</v>
      </c>
      <c r="C736" s="2">
        <v>16.899999999999999</v>
      </c>
      <c r="D736" s="5">
        <v>0.42309027777810115</v>
      </c>
      <c r="E736" s="6" t="s">
        <v>5</v>
      </c>
      <c r="F736" s="6" t="s">
        <v>7</v>
      </c>
      <c r="G736" s="3">
        <v>3210.9999999999995</v>
      </c>
    </row>
    <row r="737" spans="1:9" x14ac:dyDescent="0.45">
      <c r="A737" s="4">
        <v>45624</v>
      </c>
      <c r="B737" s="1">
        <v>106</v>
      </c>
      <c r="C737" s="2">
        <v>16.899999999999999</v>
      </c>
      <c r="D737" s="5">
        <v>0.42309027777810115</v>
      </c>
      <c r="E737" s="6" t="s">
        <v>5</v>
      </c>
      <c r="F737" s="6" t="s">
        <v>7</v>
      </c>
      <c r="G737" s="3">
        <v>1791.3999999999999</v>
      </c>
    </row>
    <row r="738" spans="1:9" x14ac:dyDescent="0.45">
      <c r="A738" s="18">
        <v>45624</v>
      </c>
      <c r="B738" s="19">
        <v>104</v>
      </c>
      <c r="C738" s="20">
        <v>16.899999999999999</v>
      </c>
      <c r="D738" s="21">
        <v>0.4647569444423425</v>
      </c>
      <c r="E738" s="22" t="s">
        <v>5</v>
      </c>
      <c r="F738" s="22" t="s">
        <v>7</v>
      </c>
      <c r="G738" s="23">
        <v>1757.6</v>
      </c>
      <c r="H738" s="19">
        <f>SUM(B735:B738)</f>
        <v>960</v>
      </c>
      <c r="I738" s="20">
        <v>16.899999999999999</v>
      </c>
    </row>
    <row r="739" spans="1:9" x14ac:dyDescent="0.45">
      <c r="A739" s="4">
        <v>45625</v>
      </c>
      <c r="B739" s="1">
        <v>106</v>
      </c>
      <c r="C739" s="2">
        <v>16.55</v>
      </c>
      <c r="D739" s="5">
        <v>0.43182870370219462</v>
      </c>
      <c r="E739" s="6" t="s">
        <v>5</v>
      </c>
      <c r="F739" s="6" t="s">
        <v>7</v>
      </c>
      <c r="G739" s="3">
        <v>1754.3000000000002</v>
      </c>
    </row>
    <row r="740" spans="1:9" x14ac:dyDescent="0.45">
      <c r="A740" s="4">
        <v>45625</v>
      </c>
      <c r="B740" s="1">
        <v>23</v>
      </c>
      <c r="C740" s="2">
        <v>16.55</v>
      </c>
      <c r="D740" s="5">
        <v>0.43189814814832062</v>
      </c>
      <c r="E740" s="6" t="s">
        <v>5</v>
      </c>
      <c r="F740" s="6" t="s">
        <v>7</v>
      </c>
      <c r="G740" s="3">
        <v>380.65000000000003</v>
      </c>
    </row>
    <row r="741" spans="1:9" x14ac:dyDescent="0.45">
      <c r="A741" s="4">
        <v>45625</v>
      </c>
      <c r="B741" s="1">
        <v>16</v>
      </c>
      <c r="C741" s="2">
        <v>16.55</v>
      </c>
      <c r="D741" s="5">
        <v>0.55364583332993789</v>
      </c>
      <c r="E741" s="6" t="s">
        <v>5</v>
      </c>
      <c r="F741" s="6" t="s">
        <v>7</v>
      </c>
      <c r="G741" s="3">
        <v>264.8</v>
      </c>
    </row>
    <row r="742" spans="1:9" x14ac:dyDescent="0.45">
      <c r="A742" s="4">
        <v>45625</v>
      </c>
      <c r="B742" s="1">
        <v>29</v>
      </c>
      <c r="C742" s="2">
        <v>16.55</v>
      </c>
      <c r="D742" s="5">
        <v>0.65072916666395031</v>
      </c>
      <c r="E742" s="6" t="s">
        <v>5</v>
      </c>
      <c r="F742" s="6" t="s">
        <v>7</v>
      </c>
      <c r="G742" s="3">
        <v>479.95000000000005</v>
      </c>
    </row>
    <row r="743" spans="1:9" x14ac:dyDescent="0.45">
      <c r="A743" s="4">
        <v>45625</v>
      </c>
      <c r="B743" s="1">
        <v>101</v>
      </c>
      <c r="C743" s="2">
        <v>16.55</v>
      </c>
      <c r="D743" s="5">
        <v>0.65072916666395031</v>
      </c>
      <c r="E743" s="6" t="s">
        <v>5</v>
      </c>
      <c r="F743" s="6" t="s">
        <v>7</v>
      </c>
      <c r="G743" s="3">
        <v>1671.5500000000002</v>
      </c>
    </row>
    <row r="744" spans="1:9" x14ac:dyDescent="0.45">
      <c r="A744" s="4">
        <v>45625</v>
      </c>
      <c r="B744" s="1">
        <v>29</v>
      </c>
      <c r="C744" s="2">
        <v>16.55</v>
      </c>
      <c r="D744" s="5">
        <v>0.66230324074422242</v>
      </c>
      <c r="E744" s="6" t="s">
        <v>5</v>
      </c>
      <c r="F744" s="6" t="s">
        <v>7</v>
      </c>
      <c r="G744" s="3">
        <v>479.95000000000005</v>
      </c>
    </row>
    <row r="745" spans="1:9" x14ac:dyDescent="0.45">
      <c r="A745" s="4">
        <v>45625</v>
      </c>
      <c r="B745" s="1">
        <v>29</v>
      </c>
      <c r="C745" s="2">
        <v>16.55</v>
      </c>
      <c r="D745" s="5">
        <v>0.67387731481721858</v>
      </c>
      <c r="E745" s="6" t="s">
        <v>5</v>
      </c>
      <c r="F745" s="6" t="s">
        <v>7</v>
      </c>
      <c r="G745" s="3">
        <v>479.95000000000005</v>
      </c>
    </row>
    <row r="746" spans="1:9" x14ac:dyDescent="0.45">
      <c r="A746" s="4">
        <v>45625</v>
      </c>
      <c r="B746" s="1">
        <v>29</v>
      </c>
      <c r="C746" s="2">
        <v>16.55</v>
      </c>
      <c r="D746" s="5">
        <v>0.68614583333692281</v>
      </c>
      <c r="E746" s="6" t="s">
        <v>5</v>
      </c>
      <c r="F746" s="6" t="s">
        <v>7</v>
      </c>
      <c r="G746" s="3">
        <v>479.95000000000005</v>
      </c>
    </row>
    <row r="747" spans="1:9" x14ac:dyDescent="0.45">
      <c r="A747" s="4">
        <v>45625</v>
      </c>
      <c r="B747" s="1">
        <v>29</v>
      </c>
      <c r="C747" s="2">
        <v>16.55</v>
      </c>
      <c r="D747" s="5">
        <v>0.69887731481139781</v>
      </c>
      <c r="E747" s="6" t="s">
        <v>5</v>
      </c>
      <c r="F747" s="6" t="s">
        <v>7</v>
      </c>
      <c r="G747" s="3">
        <v>479.95000000000005</v>
      </c>
    </row>
    <row r="748" spans="1:9" x14ac:dyDescent="0.45">
      <c r="A748" s="4">
        <v>45625</v>
      </c>
      <c r="B748" s="1">
        <v>29</v>
      </c>
      <c r="C748" s="2">
        <v>16.55</v>
      </c>
      <c r="D748" s="5">
        <v>0.70998842592234723</v>
      </c>
      <c r="E748" s="6" t="s">
        <v>5</v>
      </c>
      <c r="F748" s="6" t="s">
        <v>7</v>
      </c>
      <c r="G748" s="3">
        <v>479.95000000000005</v>
      </c>
    </row>
    <row r="749" spans="1:9" x14ac:dyDescent="0.45">
      <c r="A749" s="18">
        <v>45625</v>
      </c>
      <c r="B749" s="19">
        <v>105</v>
      </c>
      <c r="C749" s="20">
        <v>16.55</v>
      </c>
      <c r="D749" s="21">
        <v>0.72896990740991896</v>
      </c>
      <c r="E749" s="22" t="s">
        <v>5</v>
      </c>
      <c r="F749" s="22" t="s">
        <v>7</v>
      </c>
      <c r="G749" s="23">
        <v>1737.75</v>
      </c>
      <c r="H749" s="19">
        <f>SUM(B739:B749)</f>
        <v>525</v>
      </c>
      <c r="I749" s="25">
        <v>16.55</v>
      </c>
    </row>
    <row r="750" spans="1:9" x14ac:dyDescent="0.45">
      <c r="A750" s="4">
        <v>45625</v>
      </c>
      <c r="B750" s="1">
        <v>3</v>
      </c>
      <c r="C750" s="2">
        <v>16.649999999999999</v>
      </c>
      <c r="D750" s="5">
        <v>0.41160879629751435</v>
      </c>
      <c r="E750" s="6" t="s">
        <v>5</v>
      </c>
      <c r="F750" s="6" t="s">
        <v>6</v>
      </c>
      <c r="G750" s="3">
        <v>49.949999999999996</v>
      </c>
    </row>
    <row r="751" spans="1:9" x14ac:dyDescent="0.45">
      <c r="A751" s="4">
        <v>45625</v>
      </c>
      <c r="B751" s="1">
        <v>300</v>
      </c>
      <c r="C751" s="2">
        <v>16.649999999999999</v>
      </c>
      <c r="D751" s="5">
        <v>0.43184027777897427</v>
      </c>
      <c r="E751" s="6" t="s">
        <v>5</v>
      </c>
      <c r="F751" s="6" t="s">
        <v>6</v>
      </c>
      <c r="G751" s="3">
        <v>4995</v>
      </c>
    </row>
    <row r="752" spans="1:9" x14ac:dyDescent="0.45">
      <c r="A752" s="4">
        <v>45625</v>
      </c>
      <c r="B752" s="1">
        <v>302</v>
      </c>
      <c r="C752" s="2">
        <v>16.600000000000001</v>
      </c>
      <c r="D752" s="5">
        <v>0.43747685185371665</v>
      </c>
      <c r="E752" s="6" t="s">
        <v>5</v>
      </c>
      <c r="F752" s="6" t="s">
        <v>6</v>
      </c>
      <c r="G752" s="3">
        <v>5013.2000000000007</v>
      </c>
    </row>
    <row r="753" spans="1:9" x14ac:dyDescent="0.45">
      <c r="A753" s="18">
        <v>45625</v>
      </c>
      <c r="B753" s="19">
        <v>235</v>
      </c>
      <c r="C753" s="20">
        <v>16.600000000000001</v>
      </c>
      <c r="D753" s="21">
        <v>0.52081018518219935</v>
      </c>
      <c r="E753" s="22" t="s">
        <v>5</v>
      </c>
      <c r="F753" s="22" t="s">
        <v>6</v>
      </c>
      <c r="G753" s="23">
        <v>3901.0000000000005</v>
      </c>
      <c r="H753" s="19">
        <f>SUM(B750:B753)</f>
        <v>840</v>
      </c>
      <c r="I753" s="20">
        <f>SUMPRODUCT(B750:B753,C750:C753)/SUM(B750:B753)</f>
        <v>16.618035714285718</v>
      </c>
    </row>
    <row r="754" spans="1:9" x14ac:dyDescent="0.45">
      <c r="A754" s="4">
        <v>45628</v>
      </c>
      <c r="B754" s="1">
        <v>310</v>
      </c>
      <c r="C754" s="2">
        <v>16.5</v>
      </c>
      <c r="D754" s="5">
        <v>0.38149305555270985</v>
      </c>
      <c r="E754" s="6" t="s">
        <v>5</v>
      </c>
      <c r="F754" s="6" t="s">
        <v>6</v>
      </c>
      <c r="G754" s="3">
        <v>5115</v>
      </c>
    </row>
    <row r="755" spans="1:9" x14ac:dyDescent="0.45">
      <c r="A755" s="4">
        <v>45628</v>
      </c>
      <c r="B755" s="1">
        <v>310</v>
      </c>
      <c r="C755" s="2">
        <v>16.5</v>
      </c>
      <c r="D755" s="5">
        <v>0.38162037036818219</v>
      </c>
      <c r="E755" s="6" t="s">
        <v>5</v>
      </c>
      <c r="F755" s="6" t="s">
        <v>6</v>
      </c>
      <c r="G755" s="3">
        <v>5115</v>
      </c>
    </row>
    <row r="756" spans="1:9" x14ac:dyDescent="0.45">
      <c r="A756" s="18">
        <v>45628</v>
      </c>
      <c r="B756" s="19">
        <v>182</v>
      </c>
      <c r="C756" s="20">
        <v>16.5</v>
      </c>
      <c r="D756" s="21">
        <v>0.38174768518365454</v>
      </c>
      <c r="E756" s="22" t="s">
        <v>5</v>
      </c>
      <c r="F756" s="22" t="s">
        <v>6</v>
      </c>
      <c r="G756" s="23">
        <v>3003</v>
      </c>
      <c r="H756" s="19">
        <f>SUM(B754:B756)</f>
        <v>802</v>
      </c>
      <c r="I756" s="25">
        <v>16.5</v>
      </c>
    </row>
    <row r="757" spans="1:9" x14ac:dyDescent="0.45">
      <c r="A757" s="4">
        <v>45628</v>
      </c>
      <c r="B757" s="1">
        <v>38</v>
      </c>
      <c r="C757" s="2">
        <v>16.3</v>
      </c>
      <c r="D757" s="5">
        <v>0.44244212962803431</v>
      </c>
      <c r="E757" s="6" t="s">
        <v>5</v>
      </c>
      <c r="F757" s="6" t="s">
        <v>7</v>
      </c>
      <c r="G757" s="3">
        <v>619.4</v>
      </c>
    </row>
    <row r="758" spans="1:9" x14ac:dyDescent="0.45">
      <c r="A758" s="4">
        <v>45628</v>
      </c>
      <c r="B758" s="1">
        <v>240</v>
      </c>
      <c r="C758" s="2">
        <v>16.5</v>
      </c>
      <c r="D758" s="5">
        <v>0.51236111111211358</v>
      </c>
      <c r="E758" s="6" t="s">
        <v>5</v>
      </c>
      <c r="F758" s="6" t="s">
        <v>7</v>
      </c>
      <c r="G758" s="3">
        <v>3960</v>
      </c>
    </row>
    <row r="759" spans="1:9" x14ac:dyDescent="0.45">
      <c r="A759" s="4">
        <v>45628</v>
      </c>
      <c r="B759" s="1">
        <v>62</v>
      </c>
      <c r="C759" s="2">
        <v>16.5</v>
      </c>
      <c r="D759" s="5">
        <v>0.57469907407357823</v>
      </c>
      <c r="E759" s="6" t="s">
        <v>5</v>
      </c>
      <c r="F759" s="6" t="s">
        <v>7</v>
      </c>
      <c r="G759" s="3">
        <v>1023</v>
      </c>
    </row>
    <row r="760" spans="1:9" x14ac:dyDescent="0.45">
      <c r="A760" s="4">
        <v>45628</v>
      </c>
      <c r="B760" s="1">
        <v>18</v>
      </c>
      <c r="C760" s="2">
        <v>16.5</v>
      </c>
      <c r="D760" s="5">
        <v>0.57646990740613546</v>
      </c>
      <c r="E760" s="6" t="s">
        <v>5</v>
      </c>
      <c r="F760" s="6" t="s">
        <v>7</v>
      </c>
      <c r="G760" s="3">
        <v>297</v>
      </c>
    </row>
    <row r="761" spans="1:9" x14ac:dyDescent="0.45">
      <c r="A761" s="4">
        <v>45628</v>
      </c>
      <c r="B761" s="1">
        <v>77</v>
      </c>
      <c r="C761" s="2">
        <v>16.5</v>
      </c>
      <c r="D761" s="5">
        <v>0.67798611111356877</v>
      </c>
      <c r="E761" s="6" t="s">
        <v>5</v>
      </c>
      <c r="F761" s="6" t="s">
        <v>7</v>
      </c>
      <c r="G761" s="3">
        <v>1270.5</v>
      </c>
    </row>
    <row r="762" spans="1:9" x14ac:dyDescent="0.45">
      <c r="A762" s="18">
        <v>45628</v>
      </c>
      <c r="B762" s="19">
        <v>30</v>
      </c>
      <c r="C762" s="20">
        <v>16.5</v>
      </c>
      <c r="D762" s="21">
        <v>0.68819444444670808</v>
      </c>
      <c r="E762" s="22" t="s">
        <v>5</v>
      </c>
      <c r="F762" s="22" t="s">
        <v>7</v>
      </c>
      <c r="G762" s="23">
        <v>495</v>
      </c>
      <c r="H762" s="19">
        <f>SUM(B757:B762)</f>
        <v>465</v>
      </c>
      <c r="I762" s="20">
        <f>SUMPRODUCT(B757:B762,C757:C762)/SUM(B757:B762)</f>
        <v>16.483655913978495</v>
      </c>
    </row>
    <row r="763" spans="1:9" x14ac:dyDescent="0.45">
      <c r="A763" s="4">
        <v>45629</v>
      </c>
      <c r="B763" s="1">
        <v>350</v>
      </c>
      <c r="C763" s="2">
        <v>16.55</v>
      </c>
      <c r="D763" s="5">
        <v>0.51586805555416504</v>
      </c>
      <c r="E763" s="6" t="s">
        <v>5</v>
      </c>
      <c r="F763" s="6" t="s">
        <v>7</v>
      </c>
      <c r="G763" s="3">
        <v>5792.5</v>
      </c>
    </row>
    <row r="764" spans="1:9" x14ac:dyDescent="0.45">
      <c r="A764" s="18">
        <v>45629</v>
      </c>
      <c r="B764" s="19">
        <v>414</v>
      </c>
      <c r="C764" s="20">
        <v>16.55</v>
      </c>
      <c r="D764" s="21">
        <v>0.5691087962986785</v>
      </c>
      <c r="E764" s="22" t="s">
        <v>5</v>
      </c>
      <c r="F764" s="22" t="s">
        <v>7</v>
      </c>
      <c r="G764" s="23">
        <v>6851.7000000000007</v>
      </c>
      <c r="H764" s="19">
        <f>B763+B764</f>
        <v>764</v>
      </c>
      <c r="I764" s="25">
        <v>16.55</v>
      </c>
    </row>
    <row r="765" spans="1:9" x14ac:dyDescent="0.45">
      <c r="A765" s="4">
        <v>45629</v>
      </c>
      <c r="B765" s="1">
        <v>302</v>
      </c>
      <c r="C765" s="2">
        <v>16.600000000000001</v>
      </c>
      <c r="D765" s="5">
        <v>0.43747685185371665</v>
      </c>
      <c r="E765" s="6" t="s">
        <v>5</v>
      </c>
      <c r="F765" s="6" t="s">
        <v>6</v>
      </c>
      <c r="G765" s="3">
        <v>5013.2000000000007</v>
      </c>
    </row>
    <row r="766" spans="1:9" x14ac:dyDescent="0.45">
      <c r="A766" s="4">
        <v>45629</v>
      </c>
      <c r="B766" s="1">
        <v>100</v>
      </c>
      <c r="C766" s="2">
        <v>16.600000000000001</v>
      </c>
      <c r="D766" s="5">
        <v>0.48733796296437504</v>
      </c>
      <c r="E766" s="6" t="s">
        <v>5</v>
      </c>
      <c r="F766" s="6" t="s">
        <v>6</v>
      </c>
      <c r="G766" s="3">
        <v>1660.0000000000002</v>
      </c>
    </row>
    <row r="767" spans="1:9" x14ac:dyDescent="0.45">
      <c r="A767" s="4">
        <v>45629</v>
      </c>
      <c r="B767" s="1">
        <v>14</v>
      </c>
      <c r="C767" s="2">
        <v>16.600000000000001</v>
      </c>
      <c r="D767" s="5">
        <v>0.50032407407707069</v>
      </c>
      <c r="E767" s="6" t="s">
        <v>5</v>
      </c>
      <c r="F767" s="6" t="s">
        <v>6</v>
      </c>
      <c r="G767" s="3">
        <v>232.40000000000003</v>
      </c>
    </row>
    <row r="768" spans="1:9" x14ac:dyDescent="0.45">
      <c r="A768" s="4">
        <v>45629</v>
      </c>
      <c r="B768" s="1">
        <v>302</v>
      </c>
      <c r="C768" s="2">
        <v>16.600000000000001</v>
      </c>
      <c r="D768" s="5">
        <v>0.52081018518219935</v>
      </c>
      <c r="E768" s="6" t="s">
        <v>5</v>
      </c>
      <c r="F768" s="6" t="s">
        <v>6</v>
      </c>
      <c r="G768" s="3">
        <v>5013.2000000000007</v>
      </c>
    </row>
    <row r="769" spans="1:9" x14ac:dyDescent="0.45">
      <c r="A769" s="18">
        <v>45629</v>
      </c>
      <c r="B769" s="19">
        <v>31</v>
      </c>
      <c r="C769" s="20">
        <v>16.5</v>
      </c>
      <c r="D769" s="21">
        <v>0.56927083332993789</v>
      </c>
      <c r="E769" s="22" t="s">
        <v>5</v>
      </c>
      <c r="F769" s="22" t="s">
        <v>6</v>
      </c>
      <c r="G769" s="23">
        <v>511.5</v>
      </c>
      <c r="H769" s="19">
        <f>SUM(B765:B769)</f>
        <v>749</v>
      </c>
      <c r="I769" s="20">
        <f>SUMPRODUCT(B765:B769,C765:C769)/SUM(B765:B769)</f>
        <v>16.595861148197599</v>
      </c>
    </row>
    <row r="770" spans="1:9" x14ac:dyDescent="0.45">
      <c r="A770" s="26">
        <v>45630</v>
      </c>
      <c r="B770" s="27">
        <v>760</v>
      </c>
      <c r="C770" s="28">
        <v>16</v>
      </c>
      <c r="D770" s="29">
        <v>0.41119212962803431</v>
      </c>
      <c r="E770" s="30" t="s">
        <v>5</v>
      </c>
      <c r="F770" s="30" t="s">
        <v>7</v>
      </c>
      <c r="G770" s="31">
        <v>12160</v>
      </c>
      <c r="H770" s="32">
        <v>760</v>
      </c>
      <c r="I770" s="33">
        <v>16</v>
      </c>
    </row>
    <row r="771" spans="1:9" x14ac:dyDescent="0.45">
      <c r="A771" s="26">
        <v>45630</v>
      </c>
      <c r="B771" s="27">
        <v>736</v>
      </c>
      <c r="C771" s="28">
        <v>15.9</v>
      </c>
      <c r="D771" s="29">
        <v>0.50150462963210884</v>
      </c>
      <c r="E771" s="30" t="s">
        <v>5</v>
      </c>
      <c r="F771" s="30" t="s">
        <v>6</v>
      </c>
      <c r="G771" s="31">
        <v>11702.4</v>
      </c>
      <c r="H771" s="27">
        <v>736</v>
      </c>
      <c r="I771" s="28">
        <v>15.9</v>
      </c>
    </row>
    <row r="772" spans="1:9" x14ac:dyDescent="0.45">
      <c r="A772" s="4">
        <v>45631</v>
      </c>
      <c r="B772" s="1">
        <v>144</v>
      </c>
      <c r="C772" s="2">
        <v>15.85</v>
      </c>
      <c r="D772" s="5">
        <v>0.38127314814482816</v>
      </c>
      <c r="E772" s="6" t="s">
        <v>5</v>
      </c>
      <c r="F772" s="6" t="s">
        <v>7</v>
      </c>
      <c r="G772" s="3">
        <v>2282.4</v>
      </c>
    </row>
    <row r="773" spans="1:9" x14ac:dyDescent="0.45">
      <c r="A773" s="4">
        <v>45631</v>
      </c>
      <c r="B773" s="1">
        <v>29</v>
      </c>
      <c r="C773" s="2">
        <v>15.85</v>
      </c>
      <c r="D773" s="5">
        <v>0.46465277778042946</v>
      </c>
      <c r="E773" s="6" t="s">
        <v>5</v>
      </c>
      <c r="F773" s="6" t="s">
        <v>7</v>
      </c>
      <c r="G773" s="3">
        <v>459.65</v>
      </c>
    </row>
    <row r="774" spans="1:9" x14ac:dyDescent="0.45">
      <c r="A774" s="4">
        <v>45631</v>
      </c>
      <c r="B774" s="1">
        <v>550</v>
      </c>
      <c r="C774" s="2">
        <v>15.85</v>
      </c>
      <c r="D774" s="5">
        <v>0.481863425928168</v>
      </c>
      <c r="E774" s="6" t="s">
        <v>5</v>
      </c>
      <c r="F774" s="6" t="s">
        <v>7</v>
      </c>
      <c r="G774" s="3">
        <v>8717.5</v>
      </c>
    </row>
    <row r="775" spans="1:9" x14ac:dyDescent="0.45">
      <c r="A775" s="18">
        <v>45631</v>
      </c>
      <c r="B775" s="19">
        <v>81</v>
      </c>
      <c r="C775" s="20">
        <v>15.85</v>
      </c>
      <c r="D775" s="21">
        <v>0.49700231481256196</v>
      </c>
      <c r="E775" s="22" t="s">
        <v>5</v>
      </c>
      <c r="F775" s="22" t="s">
        <v>7</v>
      </c>
      <c r="G775" s="23">
        <v>1283.8499999999999</v>
      </c>
      <c r="H775" s="19">
        <f>SUM(B772:B775)</f>
        <v>804</v>
      </c>
      <c r="I775" s="25">
        <f>SUMPRODUCT(B772:B775,C772:C775)/SUM(B772:B775)</f>
        <v>15.85</v>
      </c>
    </row>
    <row r="776" spans="1:9" x14ac:dyDescent="0.45">
      <c r="A776" s="4">
        <v>45631</v>
      </c>
      <c r="B776" s="1">
        <v>200</v>
      </c>
      <c r="C776" s="2">
        <v>15.85</v>
      </c>
      <c r="D776" s="5">
        <v>0.37973379629693227</v>
      </c>
      <c r="E776" s="6" t="s">
        <v>5</v>
      </c>
      <c r="F776" s="6" t="s">
        <v>6</v>
      </c>
      <c r="G776" s="3">
        <v>3170</v>
      </c>
    </row>
    <row r="777" spans="1:9" x14ac:dyDescent="0.45">
      <c r="A777" s="4">
        <v>45631</v>
      </c>
      <c r="B777" s="1">
        <v>200</v>
      </c>
      <c r="C777" s="2">
        <v>15.85</v>
      </c>
      <c r="D777" s="5">
        <v>0.37997685185109731</v>
      </c>
      <c r="E777" s="6" t="s">
        <v>5</v>
      </c>
      <c r="F777" s="6" t="s">
        <v>6</v>
      </c>
      <c r="G777" s="3">
        <v>3170</v>
      </c>
    </row>
    <row r="778" spans="1:9" x14ac:dyDescent="0.45">
      <c r="A778" s="4">
        <v>45631</v>
      </c>
      <c r="B778" s="1">
        <v>200</v>
      </c>
      <c r="C778" s="2">
        <v>15.85</v>
      </c>
      <c r="D778" s="5">
        <v>0.37997685185109731</v>
      </c>
      <c r="E778" s="6" t="s">
        <v>5</v>
      </c>
      <c r="F778" s="6" t="s">
        <v>6</v>
      </c>
      <c r="G778" s="3">
        <v>3170</v>
      </c>
    </row>
    <row r="779" spans="1:9" x14ac:dyDescent="0.45">
      <c r="A779" s="18">
        <v>45631</v>
      </c>
      <c r="B779" s="19">
        <v>167</v>
      </c>
      <c r="C779" s="20">
        <v>15.85</v>
      </c>
      <c r="D779" s="21">
        <v>0.37998842592787696</v>
      </c>
      <c r="E779" s="22" t="s">
        <v>5</v>
      </c>
      <c r="F779" s="22" t="s">
        <v>6</v>
      </c>
      <c r="G779" s="23">
        <v>2646.95</v>
      </c>
      <c r="H779" s="19">
        <f>SUM(B776:B779)</f>
        <v>767</v>
      </c>
      <c r="I779" s="20">
        <v>15.85</v>
      </c>
    </row>
    <row r="780" spans="1:9" x14ac:dyDescent="0.45">
      <c r="A780" s="4">
        <v>45632</v>
      </c>
      <c r="B780" s="1">
        <v>26</v>
      </c>
      <c r="C780" s="2">
        <v>16.2</v>
      </c>
      <c r="D780" s="5">
        <v>0.52231481481430819</v>
      </c>
      <c r="E780" s="6" t="s">
        <v>5</v>
      </c>
      <c r="F780" s="6" t="s">
        <v>6</v>
      </c>
      <c r="G780" s="3">
        <v>421.2</v>
      </c>
    </row>
    <row r="781" spans="1:9" x14ac:dyDescent="0.45">
      <c r="A781" s="4">
        <v>45632</v>
      </c>
      <c r="B781" s="1">
        <v>410</v>
      </c>
      <c r="C781" s="2">
        <v>16.2</v>
      </c>
      <c r="D781" s="5">
        <v>0.48741898148000473</v>
      </c>
      <c r="E781" s="6" t="s">
        <v>5</v>
      </c>
      <c r="F781" s="6" t="s">
        <v>6</v>
      </c>
      <c r="G781" s="3">
        <v>6642</v>
      </c>
    </row>
    <row r="782" spans="1:9" x14ac:dyDescent="0.45">
      <c r="A782" s="18">
        <v>45632</v>
      </c>
      <c r="B782" s="19">
        <v>311</v>
      </c>
      <c r="C782" s="20">
        <v>16.100000000000001</v>
      </c>
      <c r="D782" s="21">
        <v>0.43747685185371665</v>
      </c>
      <c r="E782" s="22" t="s">
        <v>5</v>
      </c>
      <c r="F782" s="22" t="s">
        <v>6</v>
      </c>
      <c r="G782" s="23">
        <v>5007.1000000000004</v>
      </c>
      <c r="H782" s="19">
        <f>SUM(B780:B782)</f>
        <v>747</v>
      </c>
      <c r="I782" s="25">
        <f>SUMPRODUCT(B780:B782,C780:C782)/SUM(B780:B782)</f>
        <v>16.158366800535475</v>
      </c>
    </row>
    <row r="783" spans="1:9" x14ac:dyDescent="0.45">
      <c r="A783" s="4">
        <v>45632</v>
      </c>
      <c r="B783" s="1">
        <v>178</v>
      </c>
      <c r="C783" s="2">
        <v>16.2</v>
      </c>
      <c r="D783" s="5">
        <v>0.52249999999912689</v>
      </c>
      <c r="E783" s="6" t="s">
        <v>5</v>
      </c>
      <c r="F783" s="6" t="s">
        <v>7</v>
      </c>
      <c r="G783" s="3">
        <v>2883.6</v>
      </c>
    </row>
    <row r="784" spans="1:9" x14ac:dyDescent="0.45">
      <c r="A784" s="4">
        <v>45632</v>
      </c>
      <c r="B784" s="1">
        <v>383</v>
      </c>
      <c r="C784" s="2">
        <v>16.2</v>
      </c>
      <c r="D784" s="5">
        <v>0.5221643518525525</v>
      </c>
      <c r="E784" s="6" t="s">
        <v>5</v>
      </c>
      <c r="F784" s="6" t="s">
        <v>7</v>
      </c>
      <c r="G784" s="3">
        <v>6204.5999999999995</v>
      </c>
    </row>
    <row r="785" spans="1:9" x14ac:dyDescent="0.45">
      <c r="A785" s="18">
        <v>45632</v>
      </c>
      <c r="B785" s="19">
        <v>200</v>
      </c>
      <c r="C785" s="20">
        <v>16</v>
      </c>
      <c r="D785" s="21">
        <v>0.41737268518772908</v>
      </c>
      <c r="E785" s="22" t="s">
        <v>5</v>
      </c>
      <c r="F785" s="22" t="s">
        <v>7</v>
      </c>
      <c r="G785" s="23">
        <v>3200</v>
      </c>
      <c r="H785" s="19">
        <f>SUM(B783:B785)</f>
        <v>761</v>
      </c>
      <c r="I785" s="20">
        <f>SUMPRODUCT(B783:B785,C783:C785)/SUM(B783:B785)</f>
        <v>16.147437582128777</v>
      </c>
    </row>
    <row r="786" spans="1:9" x14ac:dyDescent="0.45">
      <c r="A786" s="4">
        <v>45635</v>
      </c>
      <c r="B786" s="1">
        <v>49</v>
      </c>
      <c r="C786" s="2">
        <v>16.55</v>
      </c>
      <c r="D786" s="5">
        <v>0.68899305555532919</v>
      </c>
      <c r="E786" s="6" t="s">
        <v>5</v>
      </c>
      <c r="F786" s="6" t="s">
        <v>6</v>
      </c>
      <c r="G786" s="3">
        <v>810.95</v>
      </c>
    </row>
    <row r="787" spans="1:9" x14ac:dyDescent="0.45">
      <c r="A787" s="18">
        <v>45635</v>
      </c>
      <c r="B787" s="19">
        <v>686</v>
      </c>
      <c r="C787" s="20">
        <v>16.55</v>
      </c>
      <c r="D787" s="21">
        <v>0.65747685185488081</v>
      </c>
      <c r="E787" s="22" t="s">
        <v>5</v>
      </c>
      <c r="F787" s="22" t="s">
        <v>6</v>
      </c>
      <c r="G787" s="23">
        <v>11353.300000000001</v>
      </c>
      <c r="H787" s="19">
        <f>B786+B787</f>
        <v>735</v>
      </c>
      <c r="I787" s="25">
        <v>16.55</v>
      </c>
    </row>
    <row r="788" spans="1:9" x14ac:dyDescent="0.45">
      <c r="A788" s="4">
        <v>45635</v>
      </c>
      <c r="B788" s="1">
        <v>35</v>
      </c>
      <c r="C788" s="2">
        <v>16.5</v>
      </c>
      <c r="D788" s="5">
        <v>0.69258101852028631</v>
      </c>
      <c r="E788" s="6" t="s">
        <v>5</v>
      </c>
      <c r="F788" s="6" t="s">
        <v>7</v>
      </c>
      <c r="G788" s="3">
        <v>577.5</v>
      </c>
    </row>
    <row r="789" spans="1:9" x14ac:dyDescent="0.45">
      <c r="A789" s="4">
        <v>45635</v>
      </c>
      <c r="B789" s="1">
        <v>25</v>
      </c>
      <c r="C789" s="2">
        <v>16.5</v>
      </c>
      <c r="D789" s="5">
        <v>0.57290509259473765</v>
      </c>
      <c r="E789" s="6" t="s">
        <v>5</v>
      </c>
      <c r="F789" s="6" t="s">
        <v>7</v>
      </c>
      <c r="G789" s="3">
        <v>412.5</v>
      </c>
    </row>
    <row r="790" spans="1:9" x14ac:dyDescent="0.45">
      <c r="A790" s="18">
        <v>45635</v>
      </c>
      <c r="B790" s="19">
        <v>300</v>
      </c>
      <c r="C790" s="20">
        <v>16.5</v>
      </c>
      <c r="D790" s="21">
        <v>0.48678240740991896</v>
      </c>
      <c r="E790" s="22" t="s">
        <v>5</v>
      </c>
      <c r="F790" s="22" t="s">
        <v>7</v>
      </c>
      <c r="G790" s="23">
        <v>4950</v>
      </c>
      <c r="H790" s="19">
        <f>B788+B789+B790</f>
        <v>360</v>
      </c>
      <c r="I790" s="20">
        <v>16.5</v>
      </c>
    </row>
    <row r="791" spans="1:9" x14ac:dyDescent="0.45">
      <c r="A791" s="4">
        <v>45636</v>
      </c>
      <c r="B791" s="1">
        <v>193</v>
      </c>
      <c r="C791" s="2">
        <v>16.600000000000001</v>
      </c>
      <c r="D791" s="5">
        <v>0.638078703705105</v>
      </c>
      <c r="E791" s="6" t="s">
        <v>5</v>
      </c>
      <c r="F791" s="6" t="s">
        <v>7</v>
      </c>
      <c r="G791" s="3">
        <v>3203.8</v>
      </c>
    </row>
    <row r="792" spans="1:9" x14ac:dyDescent="0.45">
      <c r="A792" s="4">
        <v>45636</v>
      </c>
      <c r="B792" s="1">
        <v>25</v>
      </c>
      <c r="C792" s="2">
        <v>16.600000000000001</v>
      </c>
      <c r="D792" s="5">
        <v>0.62287037036730908</v>
      </c>
      <c r="E792" s="6" t="s">
        <v>5</v>
      </c>
      <c r="F792" s="6" t="s">
        <v>7</v>
      </c>
      <c r="G792" s="3">
        <v>415.00000000000006</v>
      </c>
    </row>
    <row r="793" spans="1:9" x14ac:dyDescent="0.45">
      <c r="A793" s="18">
        <v>45636</v>
      </c>
      <c r="B793" s="19">
        <v>500</v>
      </c>
      <c r="C793" s="20">
        <v>16.600000000000001</v>
      </c>
      <c r="D793" s="21">
        <v>0.45046296296641231</v>
      </c>
      <c r="E793" s="22" t="s">
        <v>5</v>
      </c>
      <c r="F793" s="22" t="s">
        <v>7</v>
      </c>
      <c r="G793" s="23">
        <v>8300</v>
      </c>
      <c r="H793" s="19">
        <f>SUM(B791:B793)</f>
        <v>718</v>
      </c>
      <c r="I793" s="25">
        <v>16.600000000000001</v>
      </c>
    </row>
    <row r="794" spans="1:9" x14ac:dyDescent="0.45">
      <c r="A794" s="4">
        <v>45636</v>
      </c>
      <c r="B794" s="1">
        <v>50</v>
      </c>
      <c r="C794" s="2">
        <v>16.649999999999999</v>
      </c>
      <c r="D794" s="5">
        <v>0.52081018518219935</v>
      </c>
      <c r="E794" s="6" t="s">
        <v>5</v>
      </c>
      <c r="F794" s="6" t="s">
        <v>6</v>
      </c>
      <c r="G794" s="3">
        <v>832.49999999999989</v>
      </c>
    </row>
    <row r="795" spans="1:9" x14ac:dyDescent="0.45">
      <c r="A795" s="4">
        <v>45636</v>
      </c>
      <c r="B795" s="1">
        <v>58</v>
      </c>
      <c r="C795" s="2">
        <v>16.649999999999999</v>
      </c>
      <c r="D795" s="5">
        <v>0.49464120370248565</v>
      </c>
      <c r="E795" s="6" t="s">
        <v>5</v>
      </c>
      <c r="F795" s="6" t="s">
        <v>6</v>
      </c>
      <c r="G795" s="3">
        <v>965.69999999999993</v>
      </c>
    </row>
    <row r="796" spans="1:9" x14ac:dyDescent="0.45">
      <c r="A796" s="4">
        <v>45636</v>
      </c>
      <c r="B796" s="1">
        <v>301</v>
      </c>
      <c r="C796" s="2">
        <v>16.649999999999999</v>
      </c>
      <c r="D796" s="5">
        <v>0.43747685185371665</v>
      </c>
      <c r="E796" s="6" t="s">
        <v>5</v>
      </c>
      <c r="F796" s="6" t="s">
        <v>6</v>
      </c>
      <c r="G796" s="3">
        <v>5011.6499999999996</v>
      </c>
    </row>
    <row r="797" spans="1:9" x14ac:dyDescent="0.45">
      <c r="A797" s="4">
        <v>45636</v>
      </c>
      <c r="B797" s="1">
        <v>1</v>
      </c>
      <c r="C797" s="2">
        <v>16.649999999999999</v>
      </c>
      <c r="D797" s="5">
        <v>0.39599537036701804</v>
      </c>
      <c r="E797" s="6" t="s">
        <v>5</v>
      </c>
      <c r="F797" s="6" t="s">
        <v>6</v>
      </c>
      <c r="G797" s="3">
        <v>16.649999999999999</v>
      </c>
    </row>
    <row r="798" spans="1:9" x14ac:dyDescent="0.45">
      <c r="A798" s="18">
        <v>45636</v>
      </c>
      <c r="B798" s="19">
        <v>301</v>
      </c>
      <c r="C798" s="20">
        <v>16.649999999999999</v>
      </c>
      <c r="D798" s="21">
        <v>0.39581018518219935</v>
      </c>
      <c r="E798" s="22" t="s">
        <v>5</v>
      </c>
      <c r="F798" s="22" t="s">
        <v>6</v>
      </c>
      <c r="G798" s="23">
        <v>5011.6499999999996</v>
      </c>
      <c r="H798" s="19">
        <f>SUM(B794:B798)</f>
        <v>711</v>
      </c>
      <c r="I798" s="20">
        <v>16.649999999999999</v>
      </c>
    </row>
    <row r="799" spans="1:9" x14ac:dyDescent="0.45">
      <c r="A799" s="4">
        <v>45637</v>
      </c>
      <c r="B799" s="1">
        <v>400</v>
      </c>
      <c r="C799" s="2">
        <v>16.55</v>
      </c>
      <c r="D799" s="5">
        <v>0.43019675926188938</v>
      </c>
      <c r="E799" s="6" t="s">
        <v>5</v>
      </c>
      <c r="F799" s="6" t="s">
        <v>7</v>
      </c>
      <c r="G799" s="3">
        <v>6620</v>
      </c>
    </row>
    <row r="800" spans="1:9" x14ac:dyDescent="0.45">
      <c r="A800" s="4">
        <v>45637</v>
      </c>
      <c r="B800" s="1">
        <v>32</v>
      </c>
      <c r="C800" s="2">
        <v>16.55</v>
      </c>
      <c r="D800" s="5">
        <v>0.55377314814541023</v>
      </c>
      <c r="E800" s="6" t="s">
        <v>5</v>
      </c>
      <c r="F800" s="6" t="s">
        <v>7</v>
      </c>
      <c r="G800" s="3">
        <v>529.6</v>
      </c>
    </row>
    <row r="801" spans="1:9" x14ac:dyDescent="0.45">
      <c r="A801" s="18">
        <v>45637</v>
      </c>
      <c r="B801" s="19">
        <v>214</v>
      </c>
      <c r="C801" s="20">
        <v>16.75</v>
      </c>
      <c r="D801" s="21">
        <v>0.58100694444146939</v>
      </c>
      <c r="E801" s="22" t="s">
        <v>5</v>
      </c>
      <c r="F801" s="22" t="s">
        <v>7</v>
      </c>
      <c r="G801" s="23">
        <v>3584.5</v>
      </c>
      <c r="H801" s="19">
        <f>SUM(B799:B801)</f>
        <v>646</v>
      </c>
      <c r="I801" s="25">
        <f>SUMPRODUCT(B799:B801,C799:C801)/SUM(B799:B801)</f>
        <v>16.616253869969039</v>
      </c>
    </row>
    <row r="802" spans="1:9" x14ac:dyDescent="0.45">
      <c r="A802" s="4">
        <v>45637</v>
      </c>
      <c r="B802" s="1">
        <v>370</v>
      </c>
      <c r="C802" s="2">
        <v>16.649999999999999</v>
      </c>
      <c r="D802" s="5">
        <v>0.43021990740817273</v>
      </c>
      <c r="E802" s="6" t="s">
        <v>5</v>
      </c>
      <c r="F802" s="6" t="s">
        <v>6</v>
      </c>
      <c r="G802" s="3">
        <v>6160.4999999999991</v>
      </c>
    </row>
    <row r="803" spans="1:9" x14ac:dyDescent="0.45">
      <c r="A803" s="18">
        <v>45637</v>
      </c>
      <c r="B803" s="19">
        <v>267</v>
      </c>
      <c r="C803" s="20">
        <v>16.649999999999999</v>
      </c>
      <c r="D803" s="21">
        <v>0.43084490740875481</v>
      </c>
      <c r="E803" s="22" t="s">
        <v>5</v>
      </c>
      <c r="F803" s="22" t="s">
        <v>6</v>
      </c>
      <c r="G803" s="23">
        <v>4445.5499999999993</v>
      </c>
      <c r="H803" s="19">
        <f>B802+B803</f>
        <v>637</v>
      </c>
      <c r="I803" s="20">
        <v>16.649999999999999</v>
      </c>
    </row>
    <row r="804" spans="1:9" x14ac:dyDescent="0.45">
      <c r="A804" s="4">
        <v>45638</v>
      </c>
      <c r="B804" s="1">
        <v>179</v>
      </c>
      <c r="C804" s="2">
        <v>16.2</v>
      </c>
      <c r="D804" s="5">
        <v>0.39145833333168412</v>
      </c>
      <c r="E804" s="6" t="s">
        <v>5</v>
      </c>
      <c r="F804" s="6" t="s">
        <v>7</v>
      </c>
      <c r="G804" s="3">
        <v>2899.7999999999997</v>
      </c>
    </row>
    <row r="805" spans="1:9" x14ac:dyDescent="0.45">
      <c r="A805" s="4">
        <v>45638</v>
      </c>
      <c r="B805" s="1">
        <v>144</v>
      </c>
      <c r="C805" s="2">
        <v>16.25</v>
      </c>
      <c r="D805" s="5">
        <v>0.41850694444292458</v>
      </c>
      <c r="E805" s="6" t="s">
        <v>5</v>
      </c>
      <c r="F805" s="6" t="s">
        <v>7</v>
      </c>
      <c r="G805" s="3">
        <v>2340</v>
      </c>
    </row>
    <row r="806" spans="1:9" x14ac:dyDescent="0.45">
      <c r="A806" s="4">
        <v>45638</v>
      </c>
      <c r="B806" s="1">
        <v>176</v>
      </c>
      <c r="C806" s="2">
        <v>16.25</v>
      </c>
      <c r="D806" s="5">
        <v>0.46401620370306773</v>
      </c>
      <c r="E806" s="6" t="s">
        <v>5</v>
      </c>
      <c r="F806" s="6" t="s">
        <v>7</v>
      </c>
      <c r="G806" s="3">
        <v>2860</v>
      </c>
    </row>
    <row r="807" spans="1:9" x14ac:dyDescent="0.45">
      <c r="A807" s="4">
        <v>45638</v>
      </c>
      <c r="B807" s="1">
        <v>182</v>
      </c>
      <c r="C807" s="2">
        <v>16.25</v>
      </c>
      <c r="D807" s="5">
        <v>0.51768518518656492</v>
      </c>
      <c r="E807" s="6" t="s">
        <v>5</v>
      </c>
      <c r="F807" s="6" t="s">
        <v>7</v>
      </c>
      <c r="G807" s="3">
        <v>2957.5</v>
      </c>
    </row>
    <row r="808" spans="1:9" x14ac:dyDescent="0.45">
      <c r="A808" s="18">
        <v>45638</v>
      </c>
      <c r="B808" s="19">
        <v>25</v>
      </c>
      <c r="C808" s="20">
        <v>16.25</v>
      </c>
      <c r="D808" s="21">
        <v>0.56116898148320615</v>
      </c>
      <c r="E808" s="22" t="s">
        <v>5</v>
      </c>
      <c r="F808" s="22" t="s">
        <v>7</v>
      </c>
      <c r="G808" s="23">
        <v>406.25</v>
      </c>
      <c r="H808" s="19">
        <f>SUM(B804:B808)</f>
        <v>706</v>
      </c>
      <c r="I808" s="25">
        <f>SUMPRODUCT(B804:B808,C804:C808)/SUM(B804:B808)</f>
        <v>16.237322946175638</v>
      </c>
    </row>
    <row r="809" spans="1:9" x14ac:dyDescent="0.45">
      <c r="A809" s="4">
        <v>45638</v>
      </c>
      <c r="B809" s="1">
        <v>310</v>
      </c>
      <c r="C809" s="2">
        <v>16.350000000000001</v>
      </c>
      <c r="D809" s="5">
        <v>0.38590277777984738</v>
      </c>
      <c r="E809" s="6" t="s">
        <v>5</v>
      </c>
      <c r="F809" s="6" t="s">
        <v>6</v>
      </c>
      <c r="G809" s="3">
        <v>5068.5</v>
      </c>
    </row>
    <row r="810" spans="1:9" x14ac:dyDescent="0.45">
      <c r="A810" s="4">
        <v>45638</v>
      </c>
      <c r="B810" s="1">
        <v>310</v>
      </c>
      <c r="C810" s="2">
        <v>16.350000000000001</v>
      </c>
      <c r="D810" s="5">
        <v>0.38652777778042946</v>
      </c>
      <c r="E810" s="6" t="s">
        <v>5</v>
      </c>
      <c r="F810" s="6" t="s">
        <v>6</v>
      </c>
      <c r="G810" s="3">
        <v>5068.5</v>
      </c>
    </row>
    <row r="811" spans="1:9" x14ac:dyDescent="0.45">
      <c r="A811" s="18">
        <v>45638</v>
      </c>
      <c r="B811" s="19">
        <v>25</v>
      </c>
      <c r="C811" s="20">
        <v>16.350000000000001</v>
      </c>
      <c r="D811" s="21">
        <v>0.38652777778042946</v>
      </c>
      <c r="E811" s="22" t="s">
        <v>5</v>
      </c>
      <c r="F811" s="22" t="s">
        <v>6</v>
      </c>
      <c r="G811" s="23">
        <v>408.75000000000006</v>
      </c>
      <c r="H811" s="19">
        <f>SUM(B809:B811)</f>
        <v>645</v>
      </c>
      <c r="I811" s="20">
        <v>16.350000000000001</v>
      </c>
    </row>
    <row r="812" spans="1:9" x14ac:dyDescent="0.45">
      <c r="A812" s="26">
        <v>45639</v>
      </c>
      <c r="B812" s="27">
        <v>4</v>
      </c>
      <c r="C812" s="28">
        <v>16.5</v>
      </c>
      <c r="D812" s="29">
        <v>0.72123842592554865</v>
      </c>
      <c r="E812" s="30" t="s">
        <v>5</v>
      </c>
      <c r="F812" s="30" t="s">
        <v>7</v>
      </c>
      <c r="G812" s="31">
        <v>66</v>
      </c>
      <c r="H812" s="32">
        <v>4</v>
      </c>
      <c r="I812" s="33">
        <v>16.5</v>
      </c>
    </row>
    <row r="813" spans="1:9" x14ac:dyDescent="0.45">
      <c r="A813" s="26">
        <v>45639</v>
      </c>
      <c r="B813" s="27">
        <v>10</v>
      </c>
      <c r="C813" s="28">
        <v>16.399999999999999</v>
      </c>
      <c r="D813" s="29">
        <v>0.45641203703416977</v>
      </c>
      <c r="E813" s="30" t="s">
        <v>5</v>
      </c>
      <c r="F813" s="30" t="s">
        <v>6</v>
      </c>
      <c r="G813" s="31">
        <v>164</v>
      </c>
      <c r="H813" s="27">
        <v>10</v>
      </c>
      <c r="I813" s="28">
        <v>16.399999999999999</v>
      </c>
    </row>
    <row r="814" spans="1:9" x14ac:dyDescent="0.45">
      <c r="A814" s="4">
        <v>45642</v>
      </c>
      <c r="B814" s="1">
        <v>89</v>
      </c>
      <c r="C814" s="2">
        <v>16.3</v>
      </c>
      <c r="D814" s="5">
        <v>0.57968750000145519</v>
      </c>
      <c r="E814" s="6" t="s">
        <v>5</v>
      </c>
      <c r="F814" s="6" t="s">
        <v>7</v>
      </c>
      <c r="G814" s="3">
        <v>1450.7</v>
      </c>
    </row>
    <row r="815" spans="1:9" x14ac:dyDescent="0.45">
      <c r="A815" s="4">
        <v>45642</v>
      </c>
      <c r="B815" s="1">
        <v>580</v>
      </c>
      <c r="C815" s="2">
        <v>16.3</v>
      </c>
      <c r="D815" s="5">
        <v>0.55856481481168885</v>
      </c>
      <c r="E815" s="6" t="s">
        <v>5</v>
      </c>
      <c r="F815" s="6" t="s">
        <v>7</v>
      </c>
      <c r="G815" s="3">
        <v>9454</v>
      </c>
    </row>
    <row r="816" spans="1:9" x14ac:dyDescent="0.45">
      <c r="A816" s="18">
        <v>45642</v>
      </c>
      <c r="B816" s="19">
        <v>1</v>
      </c>
      <c r="C816" s="20">
        <v>16.3</v>
      </c>
      <c r="D816" s="21">
        <v>0.55350694444496185</v>
      </c>
      <c r="E816" s="22" t="s">
        <v>5</v>
      </c>
      <c r="F816" s="22" t="s">
        <v>7</v>
      </c>
      <c r="G816" s="23">
        <v>16.3</v>
      </c>
      <c r="H816" s="19">
        <v>670</v>
      </c>
      <c r="I816" s="20">
        <v>16.3</v>
      </c>
    </row>
    <row r="817" spans="1:9" x14ac:dyDescent="0.45">
      <c r="A817" s="4">
        <v>45643</v>
      </c>
      <c r="B817" s="1">
        <v>583</v>
      </c>
      <c r="C817" s="2">
        <v>16.25</v>
      </c>
      <c r="D817" s="5">
        <v>0.68598379629838746</v>
      </c>
      <c r="E817" s="6" t="s">
        <v>5</v>
      </c>
      <c r="F817" s="6" t="s">
        <v>7</v>
      </c>
      <c r="G817" s="3">
        <v>9473.75</v>
      </c>
    </row>
    <row r="818" spans="1:9" x14ac:dyDescent="0.45">
      <c r="A818" s="18">
        <v>45643</v>
      </c>
      <c r="B818" s="19">
        <v>26</v>
      </c>
      <c r="C818" s="20">
        <v>16.25</v>
      </c>
      <c r="D818" s="21">
        <v>0.64368055555678438</v>
      </c>
      <c r="E818" s="22" t="s">
        <v>5</v>
      </c>
      <c r="F818" s="22" t="s">
        <v>7</v>
      </c>
      <c r="G818" s="23">
        <v>422.5</v>
      </c>
      <c r="H818" s="19">
        <f>+SUM(B817:B818)</f>
        <v>609</v>
      </c>
      <c r="I818" s="20">
        <f>+C818</f>
        <v>16.25</v>
      </c>
    </row>
    <row r="819" spans="1:9" x14ac:dyDescent="0.45">
      <c r="A819" s="4">
        <v>45643</v>
      </c>
      <c r="B819" s="1">
        <v>255</v>
      </c>
      <c r="C819" s="2">
        <v>16.5</v>
      </c>
      <c r="D819" s="5">
        <v>0.67930555555358296</v>
      </c>
      <c r="E819" s="6" t="s">
        <v>5</v>
      </c>
      <c r="F819" s="6" t="s">
        <v>6</v>
      </c>
      <c r="G819" s="3">
        <v>4207.5</v>
      </c>
    </row>
    <row r="820" spans="1:9" x14ac:dyDescent="0.45">
      <c r="A820" s="18">
        <v>45643</v>
      </c>
      <c r="B820" s="19">
        <v>306</v>
      </c>
      <c r="C820" s="20">
        <v>16.350000000000001</v>
      </c>
      <c r="D820" s="21">
        <v>0.604143518517958</v>
      </c>
      <c r="E820" s="22" t="s">
        <v>5</v>
      </c>
      <c r="F820" s="22" t="s">
        <v>6</v>
      </c>
      <c r="G820" s="23">
        <v>5003.1000000000004</v>
      </c>
      <c r="H820" s="19">
        <f>+SUM(B819:B820)</f>
        <v>561</v>
      </c>
      <c r="I820" s="20">
        <f>+SUMPRODUCT(B819:B820,C819:C820)/SUM(B819:B820)</f>
        <v>16.418181818181818</v>
      </c>
    </row>
    <row r="821" spans="1:9" x14ac:dyDescent="0.45">
      <c r="A821" s="18">
        <v>45644</v>
      </c>
      <c r="B821" s="19">
        <v>593</v>
      </c>
      <c r="C821" s="20">
        <v>16.25</v>
      </c>
      <c r="D821" s="21">
        <v>0.41059027778101154</v>
      </c>
      <c r="E821" s="22" t="s">
        <v>5</v>
      </c>
      <c r="F821" s="22" t="s">
        <v>7</v>
      </c>
      <c r="G821" s="23">
        <v>9636.25</v>
      </c>
      <c r="H821" s="19">
        <f>+B821</f>
        <v>593</v>
      </c>
      <c r="I821" s="20">
        <f>+C821</f>
        <v>16.25</v>
      </c>
    </row>
    <row r="822" spans="1:9" x14ac:dyDescent="0.45">
      <c r="A822" s="4">
        <v>45644</v>
      </c>
      <c r="B822" s="1">
        <v>239</v>
      </c>
      <c r="C822" s="2">
        <v>16.25</v>
      </c>
      <c r="D822" s="5">
        <v>0.41135416666656965</v>
      </c>
      <c r="E822" s="6" t="s">
        <v>5</v>
      </c>
      <c r="F822" s="6" t="s">
        <v>6</v>
      </c>
      <c r="G822" s="3">
        <v>3883.75</v>
      </c>
    </row>
    <row r="823" spans="1:9" x14ac:dyDescent="0.45">
      <c r="A823" s="18">
        <v>45644</v>
      </c>
      <c r="B823" s="19">
        <v>310</v>
      </c>
      <c r="C823" s="20">
        <v>16.25</v>
      </c>
      <c r="D823" s="21">
        <v>0.41118055555853061</v>
      </c>
      <c r="E823" s="22" t="s">
        <v>5</v>
      </c>
      <c r="F823" s="22" t="s">
        <v>6</v>
      </c>
      <c r="G823" s="23">
        <v>5037.5</v>
      </c>
      <c r="H823" s="19">
        <f>+SUM(B822:B823)</f>
        <v>549</v>
      </c>
      <c r="I823" s="20">
        <f>+C823</f>
        <v>16.25</v>
      </c>
    </row>
    <row r="824" spans="1:9" x14ac:dyDescent="0.45">
      <c r="A824" s="4">
        <v>45659</v>
      </c>
      <c r="B824" s="1">
        <v>237</v>
      </c>
      <c r="C824" s="2">
        <v>16</v>
      </c>
      <c r="D824" s="5">
        <v>0.39148148147796746</v>
      </c>
      <c r="E824" s="6" t="s">
        <v>5</v>
      </c>
      <c r="F824" s="6" t="s">
        <v>6</v>
      </c>
      <c r="G824" s="3">
        <v>3792</v>
      </c>
    </row>
    <row r="825" spans="1:9" x14ac:dyDescent="0.45">
      <c r="A825" s="18">
        <v>45659</v>
      </c>
      <c r="B825" s="19">
        <v>308</v>
      </c>
      <c r="C825" s="20">
        <v>16.149999999999999</v>
      </c>
      <c r="D825" s="21">
        <v>0.5691435185217415</v>
      </c>
      <c r="E825" s="22" t="s">
        <v>5</v>
      </c>
      <c r="F825" s="22" t="s">
        <v>6</v>
      </c>
      <c r="G825" s="23">
        <v>4974.2</v>
      </c>
      <c r="H825" s="19">
        <f>B824+B825</f>
        <v>545</v>
      </c>
      <c r="I825" s="25">
        <f>SUMPRODUCT(B824:B825,C824:C825)/SUM(B824:B825)</f>
        <v>16.084770642201835</v>
      </c>
    </row>
    <row r="826" spans="1:9" x14ac:dyDescent="0.45">
      <c r="A826" s="26">
        <v>45659</v>
      </c>
      <c r="B826" s="27">
        <v>978</v>
      </c>
      <c r="C826" s="28">
        <v>16.2</v>
      </c>
      <c r="D826" s="29">
        <v>0.54480324074393138</v>
      </c>
      <c r="E826" s="30" t="s">
        <v>5</v>
      </c>
      <c r="F826" s="30" t="s">
        <v>7</v>
      </c>
      <c r="G826" s="31">
        <v>15843.599999999999</v>
      </c>
      <c r="H826" s="27">
        <f>B826</f>
        <v>978</v>
      </c>
      <c r="I826" s="28">
        <v>16.2</v>
      </c>
    </row>
    <row r="827" spans="1:9" x14ac:dyDescent="0.45">
      <c r="A827" s="26">
        <v>45660</v>
      </c>
      <c r="B827" s="27">
        <v>731</v>
      </c>
      <c r="C827" s="28">
        <v>16.25</v>
      </c>
      <c r="D827" s="29">
        <v>0.72760416667006211</v>
      </c>
      <c r="E827" s="30" t="s">
        <v>5</v>
      </c>
      <c r="F827" s="30" t="s">
        <v>7</v>
      </c>
      <c r="G827" s="31">
        <v>11878.75</v>
      </c>
      <c r="H827" s="32">
        <v>731</v>
      </c>
      <c r="I827" s="33">
        <v>16.25</v>
      </c>
    </row>
    <row r="828" spans="1:9" x14ac:dyDescent="0.45">
      <c r="A828" s="26">
        <v>45660</v>
      </c>
      <c r="B828" s="27">
        <v>490</v>
      </c>
      <c r="C828" s="28">
        <v>16.25</v>
      </c>
      <c r="D828" s="29">
        <v>0.75887731481634546</v>
      </c>
      <c r="E828" s="30" t="s">
        <v>5</v>
      </c>
      <c r="F828" s="30" t="s">
        <v>6</v>
      </c>
      <c r="G828" s="31">
        <v>7962.5</v>
      </c>
      <c r="H828" s="27">
        <v>490</v>
      </c>
      <c r="I828" s="28">
        <v>16.25</v>
      </c>
    </row>
    <row r="829" spans="1:9" x14ac:dyDescent="0.45">
      <c r="A829" s="4">
        <v>45663</v>
      </c>
      <c r="B829" s="1">
        <v>9</v>
      </c>
      <c r="C829" s="2">
        <v>16.55</v>
      </c>
      <c r="D829" s="5">
        <v>0.393101851848769</v>
      </c>
      <c r="E829" s="6" t="s">
        <v>5</v>
      </c>
      <c r="F829" s="6" t="s">
        <v>7</v>
      </c>
      <c r="G829" s="3">
        <v>149.54580000000001</v>
      </c>
    </row>
    <row r="830" spans="1:9" x14ac:dyDescent="0.45">
      <c r="A830" s="4">
        <v>45663</v>
      </c>
      <c r="B830" s="1">
        <v>156</v>
      </c>
      <c r="C830" s="2">
        <v>16.55</v>
      </c>
      <c r="D830" s="5">
        <v>0.41005787037283881</v>
      </c>
      <c r="E830" s="6" t="s">
        <v>5</v>
      </c>
      <c r="F830" s="6" t="s">
        <v>7</v>
      </c>
      <c r="G830" s="3">
        <v>2592.1272000000004</v>
      </c>
    </row>
    <row r="831" spans="1:9" x14ac:dyDescent="0.45">
      <c r="A831" s="4">
        <v>45663</v>
      </c>
      <c r="B831" s="1">
        <v>538</v>
      </c>
      <c r="C831" s="2">
        <v>16.95</v>
      </c>
      <c r="D831" s="5">
        <v>0.6157407407372375</v>
      </c>
      <c r="E831" s="6" t="s">
        <v>5</v>
      </c>
      <c r="F831" s="6" t="s">
        <v>7</v>
      </c>
      <c r="G831" s="3">
        <v>9155.5763999999999</v>
      </c>
    </row>
    <row r="832" spans="1:9" x14ac:dyDescent="0.45">
      <c r="A832" s="4">
        <v>45663</v>
      </c>
      <c r="B832" s="1">
        <v>69</v>
      </c>
      <c r="C832" s="2">
        <v>16.95</v>
      </c>
      <c r="D832" s="5">
        <v>0.6157407407372375</v>
      </c>
      <c r="E832" s="6" t="s">
        <v>5</v>
      </c>
      <c r="F832" s="6" t="s">
        <v>7</v>
      </c>
      <c r="G832" s="3">
        <v>1174.2282</v>
      </c>
    </row>
    <row r="833" spans="1:9" x14ac:dyDescent="0.45">
      <c r="A833" s="18">
        <v>45663</v>
      </c>
      <c r="B833" s="19">
        <v>208</v>
      </c>
      <c r="C833" s="20">
        <v>16.95</v>
      </c>
      <c r="D833" s="21">
        <v>0.6157407407372375</v>
      </c>
      <c r="E833" s="22" t="s">
        <v>5</v>
      </c>
      <c r="F833" s="22" t="s">
        <v>7</v>
      </c>
      <c r="G833" s="23">
        <v>3539.7024000000001</v>
      </c>
      <c r="H833" s="19">
        <f>SUM(B829:B833)</f>
        <v>980</v>
      </c>
      <c r="I833" s="25">
        <f>SUMPRODUCT(B829:B833,C829:C833)/SUM(B829:B833)</f>
        <v>16.882653061224488</v>
      </c>
    </row>
    <row r="834" spans="1:9" x14ac:dyDescent="0.45">
      <c r="A834" s="4">
        <v>45663</v>
      </c>
      <c r="B834" s="1">
        <v>200</v>
      </c>
      <c r="C834" s="2">
        <v>16.75</v>
      </c>
      <c r="D834" s="5">
        <v>0.46736111111385981</v>
      </c>
      <c r="E834" s="6" t="s">
        <v>5</v>
      </c>
      <c r="F834" s="6" t="s">
        <v>6</v>
      </c>
      <c r="G834" s="3">
        <v>3363.4</v>
      </c>
    </row>
    <row r="835" spans="1:9" x14ac:dyDescent="0.45">
      <c r="A835" s="4">
        <v>45663</v>
      </c>
      <c r="B835" s="1">
        <v>150</v>
      </c>
      <c r="C835" s="2">
        <v>16.850000000000001</v>
      </c>
      <c r="D835" s="5">
        <v>0.65643518518481869</v>
      </c>
      <c r="E835" s="6" t="s">
        <v>5</v>
      </c>
      <c r="F835" s="6" t="s">
        <v>6</v>
      </c>
      <c r="G835" s="3">
        <v>2537.61</v>
      </c>
    </row>
    <row r="836" spans="1:9" x14ac:dyDescent="0.45">
      <c r="A836" s="18">
        <v>45663</v>
      </c>
      <c r="B836" s="19">
        <v>149</v>
      </c>
      <c r="C836" s="20">
        <v>17</v>
      </c>
      <c r="D836" s="21">
        <v>0.68570601852115942</v>
      </c>
      <c r="E836" s="22" t="s">
        <v>5</v>
      </c>
      <c r="F836" s="22" t="s">
        <v>6</v>
      </c>
      <c r="G836" s="23">
        <v>2543.1320000000001</v>
      </c>
      <c r="H836" s="19">
        <f>SUM(B834:B836)</f>
        <v>499</v>
      </c>
      <c r="I836" s="20">
        <f>SUMPRODUCT(B834:B836,C834:C836)/SUM(B834:B836)</f>
        <v>16.854709418837675</v>
      </c>
    </row>
    <row r="837" spans="1:9" x14ac:dyDescent="0.45">
      <c r="A837" s="4">
        <v>45664</v>
      </c>
      <c r="B837" s="1">
        <v>450</v>
      </c>
      <c r="C837" s="2">
        <v>16.7</v>
      </c>
      <c r="D837" s="5">
        <v>0.45546296296379296</v>
      </c>
      <c r="E837" s="6" t="s">
        <v>5</v>
      </c>
      <c r="F837" s="6" t="s">
        <v>7</v>
      </c>
      <c r="G837" s="3">
        <v>7515</v>
      </c>
    </row>
    <row r="838" spans="1:9" x14ac:dyDescent="0.45">
      <c r="A838" s="4">
        <v>45664</v>
      </c>
      <c r="B838" s="1">
        <v>64</v>
      </c>
      <c r="C838" s="2">
        <v>16.7</v>
      </c>
      <c r="D838" s="5">
        <v>0.48494212963123573</v>
      </c>
      <c r="E838" s="6" t="s">
        <v>5</v>
      </c>
      <c r="F838" s="6" t="s">
        <v>7</v>
      </c>
      <c r="G838" s="3">
        <v>1068.8</v>
      </c>
    </row>
    <row r="839" spans="1:9" x14ac:dyDescent="0.45">
      <c r="A839" s="4">
        <v>45664</v>
      </c>
      <c r="B839" s="1">
        <v>458</v>
      </c>
      <c r="C839" s="2">
        <v>16.7</v>
      </c>
      <c r="D839" s="5">
        <v>0.48494212963123573</v>
      </c>
      <c r="E839" s="6" t="s">
        <v>5</v>
      </c>
      <c r="F839" s="6" t="s">
        <v>7</v>
      </c>
      <c r="G839" s="3">
        <v>7648.5999999999995</v>
      </c>
    </row>
    <row r="840" spans="1:9" x14ac:dyDescent="0.45">
      <c r="A840" s="18">
        <v>45664</v>
      </c>
      <c r="B840" s="19">
        <v>42</v>
      </c>
      <c r="C840" s="20">
        <v>16.7</v>
      </c>
      <c r="D840" s="21">
        <v>0.48871527778101154</v>
      </c>
      <c r="E840" s="22" t="s">
        <v>5</v>
      </c>
      <c r="F840" s="22" t="s">
        <v>7</v>
      </c>
      <c r="G840" s="23">
        <v>701.4</v>
      </c>
      <c r="H840" s="19">
        <f>SUM(B837:B840)</f>
        <v>1014</v>
      </c>
      <c r="I840" s="25">
        <f>SUMPRODUCT(B837:B840,C837:C840)/SUM(B837:B840)</f>
        <v>16.7</v>
      </c>
    </row>
    <row r="841" spans="1:9" x14ac:dyDescent="0.45">
      <c r="A841" s="4">
        <v>45664</v>
      </c>
      <c r="B841" s="1">
        <v>240</v>
      </c>
      <c r="C841" s="2">
        <v>16.8</v>
      </c>
      <c r="D841" s="5">
        <v>0.40640046296175569</v>
      </c>
      <c r="E841" s="6" t="s">
        <v>5</v>
      </c>
      <c r="F841" s="6" t="s">
        <v>6</v>
      </c>
      <c r="G841" s="3">
        <v>4032</v>
      </c>
    </row>
    <row r="842" spans="1:9" x14ac:dyDescent="0.45">
      <c r="A842" s="4">
        <v>45664</v>
      </c>
      <c r="B842" s="1">
        <v>50</v>
      </c>
      <c r="C842" s="2">
        <v>16.8</v>
      </c>
      <c r="D842" s="5">
        <v>0.42333333333226619</v>
      </c>
      <c r="E842" s="6" t="s">
        <v>5</v>
      </c>
      <c r="F842" s="6" t="s">
        <v>6</v>
      </c>
      <c r="G842" s="3">
        <v>840</v>
      </c>
    </row>
    <row r="843" spans="1:9" x14ac:dyDescent="0.45">
      <c r="A843" s="4">
        <v>45664</v>
      </c>
      <c r="B843" s="1">
        <v>60</v>
      </c>
      <c r="C843" s="2">
        <v>16.8</v>
      </c>
      <c r="D843" s="5">
        <v>0.43714120370714227</v>
      </c>
      <c r="E843" s="6" t="s">
        <v>5</v>
      </c>
      <c r="F843" s="6" t="s">
        <v>6</v>
      </c>
      <c r="G843" s="3">
        <v>1008</v>
      </c>
    </row>
    <row r="844" spans="1:9" x14ac:dyDescent="0.45">
      <c r="A844" s="18">
        <v>45664</v>
      </c>
      <c r="B844" s="19">
        <v>194</v>
      </c>
      <c r="C844" s="20">
        <v>16.8</v>
      </c>
      <c r="D844" s="21">
        <v>0.43747685185371665</v>
      </c>
      <c r="E844" s="22" t="s">
        <v>5</v>
      </c>
      <c r="F844" s="22" t="s">
        <v>6</v>
      </c>
      <c r="G844" s="23">
        <v>3259.2000000000003</v>
      </c>
      <c r="H844" s="19">
        <f>SUM(B841:B844)</f>
        <v>544</v>
      </c>
      <c r="I844" s="20">
        <v>16.8</v>
      </c>
    </row>
    <row r="845" spans="1:9" x14ac:dyDescent="0.45">
      <c r="A845" s="4">
        <v>45665</v>
      </c>
      <c r="B845" s="1">
        <v>973</v>
      </c>
      <c r="C845" s="2">
        <v>16.649999999999999</v>
      </c>
      <c r="D845" s="5">
        <v>0.39098379629285773</v>
      </c>
      <c r="E845" s="6" t="s">
        <v>5</v>
      </c>
      <c r="F845" s="6" t="s">
        <v>7</v>
      </c>
      <c r="G845" s="3">
        <v>16200.449999999999</v>
      </c>
    </row>
    <row r="846" spans="1:9" x14ac:dyDescent="0.45">
      <c r="A846" s="18">
        <v>45665</v>
      </c>
      <c r="B846" s="19">
        <v>48</v>
      </c>
      <c r="C846" s="20">
        <v>16.649999999999999</v>
      </c>
      <c r="D846" s="21">
        <v>0.39098379629285773</v>
      </c>
      <c r="E846" s="22" t="s">
        <v>5</v>
      </c>
      <c r="F846" s="22" t="s">
        <v>7</v>
      </c>
      <c r="G846" s="23">
        <v>799.19999999999993</v>
      </c>
      <c r="H846" s="19">
        <f>B845+B846</f>
        <v>1021</v>
      </c>
      <c r="I846" s="25">
        <v>16.649999999999999</v>
      </c>
    </row>
    <row r="847" spans="1:9" x14ac:dyDescent="0.45">
      <c r="A847" s="4">
        <v>45665</v>
      </c>
      <c r="B847" s="1">
        <v>320</v>
      </c>
      <c r="C847" s="2">
        <v>16.8</v>
      </c>
      <c r="D847" s="5">
        <v>0.54509259259066312</v>
      </c>
      <c r="E847" s="6" t="s">
        <v>5</v>
      </c>
      <c r="F847" s="6" t="s">
        <v>6</v>
      </c>
      <c r="G847" s="3">
        <v>5376</v>
      </c>
    </row>
    <row r="848" spans="1:9" x14ac:dyDescent="0.45">
      <c r="A848" s="18">
        <v>45665</v>
      </c>
      <c r="B848" s="19">
        <v>226</v>
      </c>
      <c r="C848" s="20">
        <v>16.8</v>
      </c>
      <c r="D848" s="21">
        <v>0.54559027777577285</v>
      </c>
      <c r="E848" s="22" t="s">
        <v>5</v>
      </c>
      <c r="F848" s="22" t="s">
        <v>6</v>
      </c>
      <c r="G848" s="23">
        <v>3796.8</v>
      </c>
      <c r="H848" s="19">
        <f>B847+B848</f>
        <v>546</v>
      </c>
      <c r="I848" s="20">
        <v>16.8</v>
      </c>
    </row>
    <row r="849" spans="1:9" x14ac:dyDescent="0.45">
      <c r="A849" s="4">
        <v>45666</v>
      </c>
      <c r="B849" s="1">
        <v>400</v>
      </c>
      <c r="C849" s="2">
        <v>16.45</v>
      </c>
      <c r="D849" s="5">
        <v>0.38515046296379296</v>
      </c>
      <c r="E849" s="6" t="s">
        <v>5</v>
      </c>
      <c r="F849" s="6" t="s">
        <v>6</v>
      </c>
      <c r="G849" s="3">
        <v>6580</v>
      </c>
    </row>
    <row r="850" spans="1:9" x14ac:dyDescent="0.45">
      <c r="A850" s="18">
        <v>45666</v>
      </c>
      <c r="B850" s="19">
        <v>103</v>
      </c>
      <c r="C850" s="20">
        <v>16.45</v>
      </c>
      <c r="D850" s="21">
        <v>0.38521990740991896</v>
      </c>
      <c r="E850" s="22" t="s">
        <v>5</v>
      </c>
      <c r="F850" s="22" t="s">
        <v>6</v>
      </c>
      <c r="G850" s="23">
        <v>1694.35</v>
      </c>
      <c r="H850" s="19">
        <f>B849+B850</f>
        <v>503</v>
      </c>
      <c r="I850" s="25">
        <v>16.45</v>
      </c>
    </row>
    <row r="851" spans="1:9" x14ac:dyDescent="0.45">
      <c r="A851" s="26">
        <v>45666</v>
      </c>
      <c r="B851" s="27">
        <v>994</v>
      </c>
      <c r="C851" s="28">
        <v>16.399999999999999</v>
      </c>
      <c r="D851" s="29">
        <v>0.38596064814919373</v>
      </c>
      <c r="E851" s="30" t="s">
        <v>5</v>
      </c>
      <c r="F851" s="30" t="s">
        <v>7</v>
      </c>
      <c r="G851" s="31">
        <v>16301.599999999999</v>
      </c>
      <c r="H851" s="27">
        <v>994</v>
      </c>
      <c r="I851" s="28">
        <v>16.399999999999999</v>
      </c>
    </row>
    <row r="852" spans="1:9" x14ac:dyDescent="0.45">
      <c r="A852" s="4">
        <v>45667</v>
      </c>
      <c r="B852" s="1">
        <v>384</v>
      </c>
      <c r="C852" s="2">
        <v>16.25</v>
      </c>
      <c r="D852" s="5">
        <v>0.49248842592351139</v>
      </c>
      <c r="E852" s="6" t="s">
        <v>5</v>
      </c>
      <c r="F852" s="6" t="s">
        <v>7</v>
      </c>
      <c r="G852" s="3">
        <v>6240</v>
      </c>
    </row>
    <row r="853" spans="1:9" x14ac:dyDescent="0.45">
      <c r="A853" s="4">
        <v>45667</v>
      </c>
      <c r="B853" s="1">
        <v>15</v>
      </c>
      <c r="C853" s="2">
        <v>16.25</v>
      </c>
      <c r="D853" s="5">
        <v>0.51964120370394085</v>
      </c>
      <c r="E853" s="6" t="s">
        <v>5</v>
      </c>
      <c r="F853" s="6" t="s">
        <v>7</v>
      </c>
      <c r="G853" s="3">
        <v>243.75</v>
      </c>
    </row>
    <row r="854" spans="1:9" x14ac:dyDescent="0.45">
      <c r="A854" s="4">
        <v>45667</v>
      </c>
      <c r="B854" s="1">
        <v>113</v>
      </c>
      <c r="C854" s="2">
        <v>16.25</v>
      </c>
      <c r="D854" s="5">
        <v>0.5535185185217415</v>
      </c>
      <c r="E854" s="6" t="s">
        <v>5</v>
      </c>
      <c r="F854" s="6" t="s">
        <v>7</v>
      </c>
      <c r="G854" s="3">
        <v>1836.25</v>
      </c>
    </row>
    <row r="855" spans="1:9" x14ac:dyDescent="0.45">
      <c r="A855" s="4">
        <v>45667</v>
      </c>
      <c r="B855" s="1">
        <v>382</v>
      </c>
      <c r="C855" s="2">
        <v>16.3</v>
      </c>
      <c r="D855" s="5">
        <v>0.60281250000116415</v>
      </c>
      <c r="E855" s="6" t="s">
        <v>5</v>
      </c>
      <c r="F855" s="6" t="s">
        <v>7</v>
      </c>
      <c r="G855" s="3">
        <v>6226.6</v>
      </c>
    </row>
    <row r="856" spans="1:9" x14ac:dyDescent="0.45">
      <c r="A856" s="4">
        <v>45667</v>
      </c>
      <c r="B856" s="1">
        <v>90</v>
      </c>
      <c r="C856" s="2">
        <v>16.3</v>
      </c>
      <c r="D856" s="5">
        <v>0.64138888888555812</v>
      </c>
      <c r="E856" s="6" t="s">
        <v>5</v>
      </c>
      <c r="F856" s="6" t="s">
        <v>7</v>
      </c>
      <c r="G856" s="3">
        <v>1467</v>
      </c>
    </row>
    <row r="857" spans="1:9" x14ac:dyDescent="0.45">
      <c r="A857" s="18">
        <v>45667</v>
      </c>
      <c r="B857" s="19">
        <v>9</v>
      </c>
      <c r="C857" s="20">
        <v>16.3</v>
      </c>
      <c r="D857" s="21">
        <v>0.67787037036760012</v>
      </c>
      <c r="E857" s="22" t="s">
        <v>5</v>
      </c>
      <c r="F857" s="22" t="s">
        <v>7</v>
      </c>
      <c r="G857" s="23">
        <v>146.70000000000002</v>
      </c>
      <c r="H857" s="19">
        <f>SUM(B852:B857)</f>
        <v>993</v>
      </c>
      <c r="I857" s="25">
        <f>SUMPRODUCT(B852:B857,C852:C857)/SUM(B852:B857)</f>
        <v>16.274219536757304</v>
      </c>
    </row>
    <row r="858" spans="1:9" x14ac:dyDescent="0.45">
      <c r="A858" s="4">
        <v>45667</v>
      </c>
      <c r="B858" s="1">
        <v>400</v>
      </c>
      <c r="C858" s="2">
        <v>16.399999999999999</v>
      </c>
      <c r="D858" s="5">
        <v>0.53354166666395031</v>
      </c>
      <c r="E858" s="6" t="s">
        <v>5</v>
      </c>
      <c r="F858" s="6" t="s">
        <v>6</v>
      </c>
      <c r="G858" s="3">
        <v>6559.9999999999991</v>
      </c>
    </row>
    <row r="859" spans="1:9" x14ac:dyDescent="0.45">
      <c r="A859" s="18">
        <v>45667</v>
      </c>
      <c r="B859" s="19">
        <v>95</v>
      </c>
      <c r="C859" s="20">
        <v>16.399999999999999</v>
      </c>
      <c r="D859" s="21">
        <v>0.53399305555649335</v>
      </c>
      <c r="E859" s="22" t="s">
        <v>5</v>
      </c>
      <c r="F859" s="22" t="s">
        <v>6</v>
      </c>
      <c r="G859" s="23">
        <v>1557.9999999999998</v>
      </c>
      <c r="H859" s="19">
        <f>B858+B859</f>
        <v>495</v>
      </c>
      <c r="I859" s="20">
        <f>SUMPRODUCT(B858:B859,C858:C859)/SUM(B858:B859)</f>
        <v>16.399999999999999</v>
      </c>
    </row>
    <row r="860" spans="1:9" x14ac:dyDescent="0.45">
      <c r="A860" s="4">
        <v>45670</v>
      </c>
      <c r="B860" s="1">
        <v>360</v>
      </c>
      <c r="C860" s="2">
        <v>16.3</v>
      </c>
      <c r="D860" s="5">
        <v>0.42918981481489027</v>
      </c>
      <c r="E860" s="6" t="s">
        <v>5</v>
      </c>
      <c r="F860" s="6" t="s">
        <v>6</v>
      </c>
      <c r="G860" s="3">
        <v>5868</v>
      </c>
    </row>
    <row r="861" spans="1:9" x14ac:dyDescent="0.45">
      <c r="A861" s="18">
        <v>45670</v>
      </c>
      <c r="B861" s="19">
        <v>144</v>
      </c>
      <c r="C861" s="20">
        <v>16.3</v>
      </c>
      <c r="D861" s="21">
        <v>0.42918981481489027</v>
      </c>
      <c r="E861" s="22" t="s">
        <v>5</v>
      </c>
      <c r="F861" s="22" t="s">
        <v>6</v>
      </c>
      <c r="G861" s="23">
        <v>2347.2000000000003</v>
      </c>
      <c r="H861" s="19">
        <f>B860+B861</f>
        <v>504</v>
      </c>
      <c r="I861" s="25">
        <v>16.3</v>
      </c>
    </row>
    <row r="862" spans="1:9" x14ac:dyDescent="0.45">
      <c r="A862" s="4">
        <v>45670</v>
      </c>
      <c r="B862" s="1">
        <v>153</v>
      </c>
      <c r="C862" s="2">
        <v>16.149999999999999</v>
      </c>
      <c r="D862" s="5">
        <v>0.4388078703705105</v>
      </c>
      <c r="E862" s="6" t="s">
        <v>5</v>
      </c>
      <c r="F862" s="6" t="s">
        <v>7</v>
      </c>
      <c r="G862" s="3">
        <v>2470.9499999999998</v>
      </c>
    </row>
    <row r="863" spans="1:9" x14ac:dyDescent="0.45">
      <c r="A863" s="4">
        <v>45670</v>
      </c>
      <c r="B863" s="1">
        <v>15</v>
      </c>
      <c r="C863" s="2">
        <v>16.2</v>
      </c>
      <c r="D863" s="5">
        <v>0.53445601851854008</v>
      </c>
      <c r="E863" s="6" t="s">
        <v>5</v>
      </c>
      <c r="F863" s="6" t="s">
        <v>7</v>
      </c>
      <c r="G863" s="3">
        <v>243</v>
      </c>
    </row>
    <row r="864" spans="1:9" x14ac:dyDescent="0.45">
      <c r="A864" s="4">
        <v>45670</v>
      </c>
      <c r="B864" s="1">
        <v>197</v>
      </c>
      <c r="C864" s="2">
        <v>16.2</v>
      </c>
      <c r="D864" s="5">
        <v>0.5534837962986785</v>
      </c>
      <c r="E864" s="6" t="s">
        <v>5</v>
      </c>
      <c r="F864" s="6" t="s">
        <v>7</v>
      </c>
      <c r="G864" s="3">
        <v>3191.3999999999996</v>
      </c>
    </row>
    <row r="865" spans="1:9" x14ac:dyDescent="0.45">
      <c r="A865" s="4">
        <v>45670</v>
      </c>
      <c r="B865" s="1">
        <v>356</v>
      </c>
      <c r="C865" s="2">
        <v>16.3</v>
      </c>
      <c r="D865" s="5">
        <v>0.59372685185371665</v>
      </c>
      <c r="E865" s="6" t="s">
        <v>5</v>
      </c>
      <c r="F865" s="6" t="s">
        <v>7</v>
      </c>
      <c r="G865" s="3">
        <v>5802.8</v>
      </c>
    </row>
    <row r="866" spans="1:9" x14ac:dyDescent="0.45">
      <c r="A866" s="4">
        <v>45670</v>
      </c>
      <c r="B866" s="1">
        <v>241</v>
      </c>
      <c r="C866" s="2">
        <v>16.3</v>
      </c>
      <c r="D866" s="5">
        <v>0.60013888889079681</v>
      </c>
      <c r="E866" s="6" t="s">
        <v>5</v>
      </c>
      <c r="F866" s="6" t="s">
        <v>7</v>
      </c>
      <c r="G866" s="3">
        <v>3928.3</v>
      </c>
    </row>
    <row r="867" spans="1:9" x14ac:dyDescent="0.45">
      <c r="A867" s="18">
        <v>45670</v>
      </c>
      <c r="B867" s="19">
        <v>35</v>
      </c>
      <c r="C867" s="20">
        <v>16.3</v>
      </c>
      <c r="D867" s="21">
        <v>0.62035879629547708</v>
      </c>
      <c r="E867" s="22" t="s">
        <v>5</v>
      </c>
      <c r="F867" s="22" t="s">
        <v>7</v>
      </c>
      <c r="G867" s="23">
        <v>570.5</v>
      </c>
      <c r="H867" s="19">
        <f>SUM(B862:B867)</f>
        <v>997</v>
      </c>
      <c r="I867" s="20">
        <f>SUMPRODUCT(B862:B867,C862:C867)/SUM(B862:B867)</f>
        <v>16.255717151454363</v>
      </c>
    </row>
    <row r="868" spans="1:9" x14ac:dyDescent="0.45">
      <c r="A868" s="4">
        <v>45671</v>
      </c>
      <c r="B868" s="1">
        <v>400</v>
      </c>
      <c r="C868" s="2">
        <v>16.3</v>
      </c>
      <c r="D868" s="5">
        <v>0.44114583333430346</v>
      </c>
      <c r="E868" s="6" t="s">
        <v>5</v>
      </c>
      <c r="F868" s="6" t="s">
        <v>6</v>
      </c>
      <c r="G868" s="3">
        <v>6520</v>
      </c>
    </row>
    <row r="869" spans="1:9" x14ac:dyDescent="0.45">
      <c r="A869" s="18">
        <v>45671</v>
      </c>
      <c r="B869" s="19">
        <v>106</v>
      </c>
      <c r="C869" s="20">
        <v>16.3</v>
      </c>
      <c r="D869" s="21">
        <v>0.44171296296553919</v>
      </c>
      <c r="E869" s="22" t="s">
        <v>5</v>
      </c>
      <c r="F869" s="22" t="s">
        <v>6</v>
      </c>
      <c r="G869" s="23">
        <v>1727.8000000000002</v>
      </c>
      <c r="H869" s="19">
        <f>B868+B869</f>
        <v>506</v>
      </c>
      <c r="I869" s="25">
        <v>16.3</v>
      </c>
    </row>
    <row r="870" spans="1:9" x14ac:dyDescent="0.45">
      <c r="A870" s="4">
        <v>45671</v>
      </c>
      <c r="B870" s="1">
        <v>500</v>
      </c>
      <c r="C870" s="2">
        <v>16.100000000000001</v>
      </c>
      <c r="D870" s="5">
        <v>0.3842245370396995</v>
      </c>
      <c r="E870" s="6" t="s">
        <v>5</v>
      </c>
      <c r="F870" s="6" t="s">
        <v>7</v>
      </c>
      <c r="G870" s="3">
        <v>8050.0000000000009</v>
      </c>
    </row>
    <row r="871" spans="1:9" x14ac:dyDescent="0.45">
      <c r="A871" s="4">
        <v>45671</v>
      </c>
      <c r="B871" s="1">
        <v>1</v>
      </c>
      <c r="C871" s="2">
        <v>16.100000000000001</v>
      </c>
      <c r="D871" s="5">
        <v>0.43839120370103046</v>
      </c>
      <c r="E871" s="6" t="s">
        <v>5</v>
      </c>
      <c r="F871" s="6" t="s">
        <v>7</v>
      </c>
      <c r="G871" s="3">
        <v>16.100000000000001</v>
      </c>
    </row>
    <row r="872" spans="1:9" x14ac:dyDescent="0.45">
      <c r="A872" s="4">
        <v>45671</v>
      </c>
      <c r="B872" s="1">
        <v>463</v>
      </c>
      <c r="C872" s="2">
        <v>16.2</v>
      </c>
      <c r="D872" s="5">
        <v>0.46771990740671754</v>
      </c>
      <c r="E872" s="6" t="s">
        <v>5</v>
      </c>
      <c r="F872" s="6" t="s">
        <v>7</v>
      </c>
      <c r="G872" s="3">
        <v>7500.5999999999995</v>
      </c>
    </row>
    <row r="873" spans="1:9" x14ac:dyDescent="0.45">
      <c r="A873" s="18">
        <v>45671</v>
      </c>
      <c r="B873" s="19">
        <v>63</v>
      </c>
      <c r="C873" s="20">
        <v>16.2</v>
      </c>
      <c r="D873" s="21">
        <v>0.46815972222248092</v>
      </c>
      <c r="E873" s="22" t="s">
        <v>5</v>
      </c>
      <c r="F873" s="22" t="s">
        <v>7</v>
      </c>
      <c r="G873" s="23">
        <v>1020.5999999999999</v>
      </c>
      <c r="H873" s="19">
        <f>SUM(B870:B873)</f>
        <v>1027</v>
      </c>
      <c r="I873" s="20">
        <f>SUMPRODUCT(B870:B873,C870:C873)/SUM(B870:B873)</f>
        <v>16.151217137293084</v>
      </c>
    </row>
    <row r="874" spans="1:9" x14ac:dyDescent="0.45">
      <c r="A874" s="4">
        <v>45672</v>
      </c>
      <c r="B874" s="1">
        <v>164</v>
      </c>
      <c r="C874" s="2">
        <v>16.25</v>
      </c>
      <c r="D874" s="5">
        <v>0.46935185185429873</v>
      </c>
      <c r="E874" s="6" t="s">
        <v>5</v>
      </c>
      <c r="F874" s="6" t="s">
        <v>7</v>
      </c>
      <c r="G874" s="3">
        <v>2665</v>
      </c>
    </row>
    <row r="875" spans="1:9" x14ac:dyDescent="0.45">
      <c r="A875" s="4">
        <v>45672</v>
      </c>
      <c r="B875" s="1">
        <v>220</v>
      </c>
      <c r="C875" s="2">
        <v>16.7</v>
      </c>
      <c r="D875" s="5">
        <v>0.61489583333604969</v>
      </c>
      <c r="E875" s="6" t="s">
        <v>5</v>
      </c>
      <c r="F875" s="6" t="s">
        <v>7</v>
      </c>
      <c r="G875" s="3">
        <v>3674</v>
      </c>
    </row>
    <row r="876" spans="1:9" x14ac:dyDescent="0.45">
      <c r="A876" s="4">
        <v>45672</v>
      </c>
      <c r="B876" s="1">
        <v>305</v>
      </c>
      <c r="C876" s="2">
        <v>16.7</v>
      </c>
      <c r="D876" s="5">
        <v>0.68843750000087311</v>
      </c>
      <c r="E876" s="6" t="s">
        <v>5</v>
      </c>
      <c r="F876" s="6" t="s">
        <v>7</v>
      </c>
      <c r="G876" s="3">
        <v>5093.5</v>
      </c>
    </row>
    <row r="877" spans="1:9" x14ac:dyDescent="0.45">
      <c r="A877" s="18">
        <v>45672</v>
      </c>
      <c r="B877" s="19">
        <v>21</v>
      </c>
      <c r="C877" s="20">
        <v>16.7</v>
      </c>
      <c r="D877" s="21">
        <v>0.69381944444467081</v>
      </c>
      <c r="E877" s="22" t="s">
        <v>5</v>
      </c>
      <c r="F877" s="22" t="s">
        <v>7</v>
      </c>
      <c r="G877" s="23">
        <v>350.7</v>
      </c>
      <c r="H877" s="19">
        <f>SUM(B874:B877)</f>
        <v>710</v>
      </c>
      <c r="I877" s="25">
        <f>SUMPRODUCT(B874:B877,C874:C877)/SUM(B874:B877)</f>
        <v>16.59605633802817</v>
      </c>
    </row>
    <row r="878" spans="1:9" x14ac:dyDescent="0.45">
      <c r="A878" s="26">
        <v>45672</v>
      </c>
      <c r="B878" s="27">
        <v>400</v>
      </c>
      <c r="C878" s="28">
        <v>16.7</v>
      </c>
      <c r="D878" s="29">
        <v>0.68747685185371665</v>
      </c>
      <c r="E878" s="30" t="s">
        <v>5</v>
      </c>
      <c r="F878" s="30" t="s">
        <v>6</v>
      </c>
      <c r="G878" s="31">
        <v>6680</v>
      </c>
      <c r="H878" s="27">
        <v>400</v>
      </c>
      <c r="I878" s="28">
        <v>16.7</v>
      </c>
    </row>
    <row r="879" spans="1:9" x14ac:dyDescent="0.45">
      <c r="A879" s="4">
        <v>45673</v>
      </c>
      <c r="B879" s="1">
        <v>214</v>
      </c>
      <c r="C879" s="2">
        <v>16.95</v>
      </c>
      <c r="D879" s="5">
        <v>0.44513888889196096</v>
      </c>
      <c r="E879" s="6" t="s">
        <v>5</v>
      </c>
      <c r="F879" s="6" t="s">
        <v>7</v>
      </c>
      <c r="G879" s="3">
        <v>3627.2999999999997</v>
      </c>
    </row>
    <row r="880" spans="1:9" x14ac:dyDescent="0.45">
      <c r="A880" s="4">
        <v>45673</v>
      </c>
      <c r="B880" s="1">
        <v>90</v>
      </c>
      <c r="C880" s="2">
        <v>16.95</v>
      </c>
      <c r="D880" s="5">
        <v>0.44513888889196096</v>
      </c>
      <c r="E880" s="6" t="s">
        <v>5</v>
      </c>
      <c r="F880" s="6" t="s">
        <v>7</v>
      </c>
      <c r="G880" s="3">
        <v>1525.5</v>
      </c>
    </row>
    <row r="881" spans="1:9" x14ac:dyDescent="0.45">
      <c r="A881" s="4">
        <v>45673</v>
      </c>
      <c r="B881" s="1">
        <v>200</v>
      </c>
      <c r="C881" s="2">
        <v>16.95</v>
      </c>
      <c r="D881" s="5">
        <v>0.44635416667006211</v>
      </c>
      <c r="E881" s="6" t="s">
        <v>5</v>
      </c>
      <c r="F881" s="6" t="s">
        <v>7</v>
      </c>
      <c r="G881" s="3">
        <v>3390</v>
      </c>
    </row>
    <row r="882" spans="1:9" x14ac:dyDescent="0.45">
      <c r="A882" s="4">
        <v>45673</v>
      </c>
      <c r="B882" s="1">
        <v>15</v>
      </c>
      <c r="C882" s="2">
        <v>16.95</v>
      </c>
      <c r="D882" s="5">
        <v>0.49968749999970896</v>
      </c>
      <c r="E882" s="6" t="s">
        <v>5</v>
      </c>
      <c r="F882" s="6" t="s">
        <v>7</v>
      </c>
      <c r="G882" s="3">
        <v>254.25</v>
      </c>
    </row>
    <row r="883" spans="1:9" x14ac:dyDescent="0.45">
      <c r="A883" s="18">
        <v>45673</v>
      </c>
      <c r="B883" s="19">
        <v>506</v>
      </c>
      <c r="C883" s="20">
        <v>16.95</v>
      </c>
      <c r="D883" s="21">
        <v>0.53146990740788169</v>
      </c>
      <c r="E883" s="22" t="s">
        <v>5</v>
      </c>
      <c r="F883" s="22" t="s">
        <v>7</v>
      </c>
      <c r="G883" s="23">
        <v>8576.6999999999989</v>
      </c>
      <c r="H883" s="19">
        <v>1025</v>
      </c>
      <c r="I883" s="20">
        <v>16.95</v>
      </c>
    </row>
    <row r="884" spans="1:9" x14ac:dyDescent="0.45">
      <c r="A884" s="26">
        <v>45674</v>
      </c>
      <c r="B884" s="27">
        <v>515</v>
      </c>
      <c r="C884" s="28">
        <v>16.850000000000001</v>
      </c>
      <c r="D884" s="29">
        <v>0.5167939814782585</v>
      </c>
      <c r="E884" s="30" t="s">
        <v>5</v>
      </c>
      <c r="F884" s="30" t="s">
        <v>6</v>
      </c>
      <c r="G884" s="31">
        <v>8677.75</v>
      </c>
      <c r="H884" s="32">
        <v>515</v>
      </c>
      <c r="I884" s="33">
        <v>16.850000000000001</v>
      </c>
    </row>
    <row r="885" spans="1:9" x14ac:dyDescent="0.45">
      <c r="A885" s="4">
        <v>45674</v>
      </c>
      <c r="B885" s="1">
        <v>331</v>
      </c>
      <c r="C885" s="2">
        <v>16.850000000000001</v>
      </c>
      <c r="D885" s="5">
        <v>0.38209490740700858</v>
      </c>
      <c r="E885" s="6" t="s">
        <v>5</v>
      </c>
      <c r="F885" s="6" t="s">
        <v>7</v>
      </c>
      <c r="G885" s="3">
        <v>5577.35</v>
      </c>
    </row>
    <row r="886" spans="1:9" x14ac:dyDescent="0.45">
      <c r="A886" s="4">
        <v>45674</v>
      </c>
      <c r="B886" s="1">
        <v>180</v>
      </c>
      <c r="C886" s="2">
        <v>16.850000000000001</v>
      </c>
      <c r="D886" s="5">
        <v>0.44196759258920792</v>
      </c>
      <c r="E886" s="6" t="s">
        <v>5</v>
      </c>
      <c r="F886" s="6" t="s">
        <v>7</v>
      </c>
      <c r="G886" s="3">
        <v>3033.0000000000005</v>
      </c>
    </row>
    <row r="887" spans="1:9" x14ac:dyDescent="0.45">
      <c r="A887" s="18">
        <v>45674</v>
      </c>
      <c r="B887" s="19">
        <v>517</v>
      </c>
      <c r="C887" s="20">
        <v>16.850000000000001</v>
      </c>
      <c r="D887" s="21">
        <v>0.473981481482042</v>
      </c>
      <c r="E887" s="22" t="s">
        <v>5</v>
      </c>
      <c r="F887" s="22" t="s">
        <v>7</v>
      </c>
      <c r="G887" s="23">
        <v>8711.4500000000007</v>
      </c>
      <c r="H887" s="19">
        <f>SUM(B885:B887)</f>
        <v>1028</v>
      </c>
      <c r="I887" s="20">
        <f>SUMPRODUCT(B885:B887,C885:C887)/SUM(B885:B887)</f>
        <v>16.850000000000001</v>
      </c>
    </row>
    <row r="888" spans="1:9" x14ac:dyDescent="0.45">
      <c r="A888" s="4">
        <v>45677</v>
      </c>
      <c r="B888" s="1">
        <v>800</v>
      </c>
      <c r="C888" s="2">
        <v>16.75</v>
      </c>
      <c r="D888" s="5">
        <v>0.54953703703358769</v>
      </c>
      <c r="E888" s="6" t="s">
        <v>5</v>
      </c>
      <c r="F888" s="6" t="s">
        <v>7</v>
      </c>
      <c r="G888" s="3">
        <v>13400</v>
      </c>
    </row>
    <row r="889" spans="1:9" x14ac:dyDescent="0.45">
      <c r="A889" s="4">
        <v>45677</v>
      </c>
      <c r="B889" s="1">
        <v>134</v>
      </c>
      <c r="C889" s="2">
        <v>16.75</v>
      </c>
      <c r="D889" s="5">
        <v>0.54953703703358769</v>
      </c>
      <c r="E889" s="6" t="s">
        <v>5</v>
      </c>
      <c r="F889" s="6" t="s">
        <v>7</v>
      </c>
      <c r="G889" s="3">
        <v>2244.5</v>
      </c>
    </row>
    <row r="890" spans="1:9" x14ac:dyDescent="0.45">
      <c r="A890" s="18">
        <v>45677</v>
      </c>
      <c r="B890" s="19">
        <v>31</v>
      </c>
      <c r="C890" s="20">
        <v>16.75</v>
      </c>
      <c r="D890" s="21">
        <v>0.62312499999825377</v>
      </c>
      <c r="E890" s="22" t="s">
        <v>5</v>
      </c>
      <c r="F890" s="22" t="s">
        <v>7</v>
      </c>
      <c r="G890" s="23">
        <v>519.25</v>
      </c>
      <c r="H890" s="19">
        <f>+SUM(B888:B890)</f>
        <v>965</v>
      </c>
      <c r="I890" s="25">
        <f>+SUMPRODUCT(B888:B890,C888:C890)/SUM(B888:B890)</f>
        <v>16.75</v>
      </c>
    </row>
    <row r="891" spans="1:9" x14ac:dyDescent="0.45">
      <c r="A891" s="18">
        <v>45677</v>
      </c>
      <c r="B891" s="19">
        <v>497</v>
      </c>
      <c r="C891" s="20">
        <v>16.7</v>
      </c>
      <c r="D891" s="21">
        <v>0.61047453703940846</v>
      </c>
      <c r="E891" s="22" t="s">
        <v>5</v>
      </c>
      <c r="F891" s="22" t="s">
        <v>6</v>
      </c>
      <c r="G891" s="23">
        <v>8299.9</v>
      </c>
      <c r="H891" s="19">
        <f>+B891</f>
        <v>497</v>
      </c>
      <c r="I891" s="20">
        <f>+C891</f>
        <v>16.7</v>
      </c>
    </row>
    <row r="892" spans="1:9" x14ac:dyDescent="0.45">
      <c r="A892" s="4">
        <v>45678</v>
      </c>
      <c r="B892" s="1">
        <v>415</v>
      </c>
      <c r="C892" s="2">
        <v>16.5</v>
      </c>
      <c r="D892" s="5">
        <v>0.6367013888884685</v>
      </c>
      <c r="E892" s="6" t="s">
        <v>5</v>
      </c>
      <c r="F892" s="6" t="s">
        <v>7</v>
      </c>
      <c r="G892" s="3">
        <v>6847.5</v>
      </c>
    </row>
    <row r="893" spans="1:9" x14ac:dyDescent="0.45">
      <c r="A893" s="4">
        <v>45678</v>
      </c>
      <c r="B893" s="1">
        <v>15</v>
      </c>
      <c r="C893" s="2">
        <v>16.5</v>
      </c>
      <c r="D893" s="5">
        <v>0.54502314814453712</v>
      </c>
      <c r="E893" s="6" t="s">
        <v>5</v>
      </c>
      <c r="F893" s="6" t="s">
        <v>7</v>
      </c>
      <c r="G893" s="3">
        <v>247.5</v>
      </c>
    </row>
    <row r="894" spans="1:9" x14ac:dyDescent="0.45">
      <c r="A894" s="4">
        <v>45678</v>
      </c>
      <c r="B894" s="1">
        <v>500</v>
      </c>
      <c r="C894" s="2">
        <v>16.5</v>
      </c>
      <c r="D894" s="5">
        <v>0.52547453704028158</v>
      </c>
      <c r="E894" s="6" t="s">
        <v>5</v>
      </c>
      <c r="F894" s="6" t="s">
        <v>7</v>
      </c>
      <c r="G894" s="3">
        <v>8250</v>
      </c>
    </row>
    <row r="895" spans="1:9" x14ac:dyDescent="0.45">
      <c r="A895" s="18">
        <v>45678</v>
      </c>
      <c r="B895" s="19">
        <v>2</v>
      </c>
      <c r="C895" s="20">
        <v>16.5</v>
      </c>
      <c r="D895" s="21">
        <v>0.47951388888759539</v>
      </c>
      <c r="E895" s="22" t="s">
        <v>5</v>
      </c>
      <c r="F895" s="22" t="s">
        <v>7</v>
      </c>
      <c r="G895" s="23">
        <v>33</v>
      </c>
      <c r="H895" s="19">
        <f>+SUM(B892:B895)</f>
        <v>932</v>
      </c>
      <c r="I895" s="20">
        <f>+C895</f>
        <v>16.5</v>
      </c>
    </row>
    <row r="896" spans="1:9" x14ac:dyDescent="0.45">
      <c r="A896" s="4">
        <v>45678</v>
      </c>
      <c r="B896" s="1">
        <v>177</v>
      </c>
      <c r="C896" s="2">
        <v>16.649999999999999</v>
      </c>
      <c r="D896" s="5">
        <v>0.55106481481197989</v>
      </c>
      <c r="E896" s="6" t="s">
        <v>5</v>
      </c>
      <c r="F896" s="6" t="s">
        <v>6</v>
      </c>
      <c r="G896" s="3">
        <v>2947.0499999999997</v>
      </c>
    </row>
    <row r="897" spans="1:9" x14ac:dyDescent="0.45">
      <c r="A897" s="18">
        <v>45678</v>
      </c>
      <c r="B897" s="19">
        <v>301</v>
      </c>
      <c r="C897" s="20">
        <v>16.649999999999999</v>
      </c>
      <c r="D897" s="21">
        <v>0.52081018518219935</v>
      </c>
      <c r="E897" s="22" t="s">
        <v>5</v>
      </c>
      <c r="F897" s="22" t="s">
        <v>6</v>
      </c>
      <c r="G897" s="23">
        <v>5011.6499999999996</v>
      </c>
      <c r="H897" s="19">
        <f>+SUM(B896:B897)</f>
        <v>478</v>
      </c>
      <c r="I897" s="20">
        <f>+C897</f>
        <v>16.649999999999999</v>
      </c>
    </row>
    <row r="898" spans="1:9" x14ac:dyDescent="0.45">
      <c r="A898" s="4">
        <v>45679</v>
      </c>
      <c r="B898" s="1">
        <v>15</v>
      </c>
      <c r="C898" s="2">
        <v>16</v>
      </c>
      <c r="D898" s="5">
        <v>0.52179398148291511</v>
      </c>
      <c r="E898" s="6" t="s">
        <v>5</v>
      </c>
      <c r="F898" s="6" t="s">
        <v>7</v>
      </c>
      <c r="G898" s="3">
        <v>240</v>
      </c>
    </row>
    <row r="899" spans="1:9" x14ac:dyDescent="0.45">
      <c r="A899" s="4">
        <v>45679</v>
      </c>
      <c r="B899" s="1">
        <v>300</v>
      </c>
      <c r="C899" s="2">
        <v>16</v>
      </c>
      <c r="D899" s="5">
        <v>0.58038194444088731</v>
      </c>
      <c r="E899" s="6" t="s">
        <v>5</v>
      </c>
      <c r="F899" s="6" t="s">
        <v>7</v>
      </c>
      <c r="G899" s="3">
        <v>4800</v>
      </c>
    </row>
    <row r="900" spans="1:9" x14ac:dyDescent="0.45">
      <c r="A900" s="4">
        <v>45679</v>
      </c>
      <c r="B900" s="1">
        <v>58</v>
      </c>
      <c r="C900" s="2">
        <v>16</v>
      </c>
      <c r="D900" s="5">
        <v>0.58038194444088731</v>
      </c>
      <c r="E900" s="6" t="s">
        <v>5</v>
      </c>
      <c r="F900" s="6" t="s">
        <v>7</v>
      </c>
      <c r="G900" s="3">
        <v>928</v>
      </c>
    </row>
    <row r="901" spans="1:9" x14ac:dyDescent="0.45">
      <c r="A901" s="4">
        <v>45679</v>
      </c>
      <c r="B901" s="1">
        <v>110</v>
      </c>
      <c r="C901" s="2">
        <v>16</v>
      </c>
      <c r="D901" s="5">
        <v>0.58038194444088731</v>
      </c>
      <c r="E901" s="6" t="s">
        <v>5</v>
      </c>
      <c r="F901" s="6" t="s">
        <v>7</v>
      </c>
      <c r="G901" s="3">
        <v>1760</v>
      </c>
    </row>
    <row r="902" spans="1:9" x14ac:dyDescent="0.45">
      <c r="A902" s="4">
        <v>45679</v>
      </c>
      <c r="B902" s="1">
        <v>71</v>
      </c>
      <c r="C902" s="2">
        <v>16</v>
      </c>
      <c r="D902" s="5">
        <v>0.67351851851708489</v>
      </c>
      <c r="E902" s="6" t="s">
        <v>5</v>
      </c>
      <c r="F902" s="6" t="s">
        <v>7</v>
      </c>
      <c r="G902" s="3">
        <v>1136</v>
      </c>
    </row>
    <row r="903" spans="1:9" x14ac:dyDescent="0.45">
      <c r="A903" s="4">
        <v>45679</v>
      </c>
      <c r="B903" s="1">
        <v>168</v>
      </c>
      <c r="C903" s="2">
        <v>16</v>
      </c>
      <c r="D903" s="5">
        <v>0.67355324074014788</v>
      </c>
      <c r="E903" s="6" t="s">
        <v>5</v>
      </c>
      <c r="F903" s="6" t="s">
        <v>7</v>
      </c>
      <c r="G903" s="3">
        <v>2688</v>
      </c>
    </row>
    <row r="904" spans="1:9" x14ac:dyDescent="0.45">
      <c r="A904" s="18">
        <v>45679</v>
      </c>
      <c r="B904" s="19">
        <v>332</v>
      </c>
      <c r="C904" s="20">
        <v>16</v>
      </c>
      <c r="D904" s="21">
        <v>0.68138888888643123</v>
      </c>
      <c r="E904" s="22" t="s">
        <v>5</v>
      </c>
      <c r="F904" s="22" t="s">
        <v>7</v>
      </c>
      <c r="G904" s="23">
        <v>5312</v>
      </c>
      <c r="H904" s="19">
        <f>+SUM(B898:B904)</f>
        <v>1054</v>
      </c>
      <c r="I904" s="20">
        <f>+C904</f>
        <v>16</v>
      </c>
    </row>
    <row r="905" spans="1:9" x14ac:dyDescent="0.45">
      <c r="A905" s="4">
        <v>45679</v>
      </c>
      <c r="B905" s="1">
        <v>271</v>
      </c>
      <c r="C905" s="2">
        <v>16.149999999999999</v>
      </c>
      <c r="D905" s="5">
        <v>0.43747685185371665</v>
      </c>
      <c r="E905" s="6" t="s">
        <v>5</v>
      </c>
      <c r="F905" s="6" t="s">
        <v>6</v>
      </c>
      <c r="G905" s="3">
        <v>4376.6499999999996</v>
      </c>
    </row>
    <row r="906" spans="1:9" x14ac:dyDescent="0.45">
      <c r="A906" s="18">
        <v>45679</v>
      </c>
      <c r="B906" s="19">
        <v>263</v>
      </c>
      <c r="C906" s="20">
        <v>16.149999999999999</v>
      </c>
      <c r="D906" s="21">
        <v>0.52081018518219935</v>
      </c>
      <c r="E906" s="22" t="s">
        <v>5</v>
      </c>
      <c r="F906" s="22" t="s">
        <v>6</v>
      </c>
      <c r="G906" s="23">
        <v>4247.45</v>
      </c>
      <c r="H906" s="19">
        <f>+SUM(B905:B906)</f>
        <v>534</v>
      </c>
      <c r="I906" s="20">
        <f>+C906</f>
        <v>16.149999999999999</v>
      </c>
    </row>
    <row r="907" spans="1:9" x14ac:dyDescent="0.45">
      <c r="A907" s="4">
        <v>45680</v>
      </c>
      <c r="B907" s="1">
        <v>676</v>
      </c>
      <c r="C907" s="2">
        <v>16.2</v>
      </c>
      <c r="D907" s="5">
        <v>0.40938657407241408</v>
      </c>
      <c r="E907" s="6" t="s">
        <v>5</v>
      </c>
      <c r="F907" s="6" t="s">
        <v>7</v>
      </c>
      <c r="G907" s="3">
        <v>10951.199999999999</v>
      </c>
    </row>
    <row r="908" spans="1:9" x14ac:dyDescent="0.45">
      <c r="A908" s="4">
        <v>45680</v>
      </c>
      <c r="B908" s="1">
        <v>406</v>
      </c>
      <c r="C908" s="2">
        <v>16.3</v>
      </c>
      <c r="D908" s="5">
        <v>0.43508101852057735</v>
      </c>
      <c r="E908" s="6" t="s">
        <v>5</v>
      </c>
      <c r="F908" s="6" t="s">
        <v>7</v>
      </c>
      <c r="G908" s="3">
        <v>6617.8</v>
      </c>
    </row>
    <row r="909" spans="1:9" x14ac:dyDescent="0.45">
      <c r="A909" s="18">
        <v>45680</v>
      </c>
      <c r="B909" s="19">
        <v>15</v>
      </c>
      <c r="C909" s="20">
        <v>16.350000000000001</v>
      </c>
      <c r="D909" s="21">
        <v>0.43508101852057735</v>
      </c>
      <c r="E909" s="22" t="s">
        <v>5</v>
      </c>
      <c r="F909" s="22" t="s">
        <v>7</v>
      </c>
      <c r="G909" s="23">
        <v>245.25000000000003</v>
      </c>
      <c r="H909" s="19">
        <f>+SUM(B907:B909)</f>
        <v>1097</v>
      </c>
      <c r="I909" s="25">
        <f>+SUMPRODUCT(B907:B909,C907:C909)/SUM(B907:B909)</f>
        <v>16.239061075660892</v>
      </c>
    </row>
    <row r="910" spans="1:9" x14ac:dyDescent="0.45">
      <c r="A910" s="4">
        <v>45680</v>
      </c>
      <c r="B910" s="1">
        <v>200</v>
      </c>
      <c r="C910" s="2">
        <v>16.3</v>
      </c>
      <c r="D910" s="5">
        <v>0.47854166666365927</v>
      </c>
      <c r="E910" s="6" t="s">
        <v>5</v>
      </c>
      <c r="F910" s="6" t="s">
        <v>6</v>
      </c>
      <c r="G910" s="3">
        <v>3260</v>
      </c>
    </row>
    <row r="911" spans="1:9" x14ac:dyDescent="0.45">
      <c r="A911" s="4">
        <v>45680</v>
      </c>
      <c r="B911" s="1">
        <v>250</v>
      </c>
      <c r="C911" s="2">
        <v>16.3</v>
      </c>
      <c r="D911" s="5">
        <v>0.48081018518860219</v>
      </c>
      <c r="E911" s="6" t="s">
        <v>5</v>
      </c>
      <c r="F911" s="6" t="s">
        <v>6</v>
      </c>
      <c r="G911" s="3">
        <v>4075</v>
      </c>
    </row>
    <row r="912" spans="1:9" x14ac:dyDescent="0.45">
      <c r="A912" s="18">
        <v>45680</v>
      </c>
      <c r="B912" s="19">
        <v>125</v>
      </c>
      <c r="C912" s="20">
        <v>16.3</v>
      </c>
      <c r="D912" s="21">
        <v>0.52081018518219935</v>
      </c>
      <c r="E912" s="22" t="s">
        <v>5</v>
      </c>
      <c r="F912" s="22" t="s">
        <v>6</v>
      </c>
      <c r="G912" s="23">
        <v>2037.5</v>
      </c>
      <c r="H912" s="19">
        <f>+SUM(B910:B912)</f>
        <v>575</v>
      </c>
      <c r="I912" s="20">
        <f>+C912</f>
        <v>16.3</v>
      </c>
    </row>
    <row r="913" spans="1:9" x14ac:dyDescent="0.45">
      <c r="A913" s="4">
        <v>45681</v>
      </c>
      <c r="B913" s="1">
        <v>595</v>
      </c>
      <c r="C913" s="2">
        <v>16.2</v>
      </c>
      <c r="D913" s="5">
        <v>0.37980324074305827</v>
      </c>
      <c r="E913" s="6" t="s">
        <v>5</v>
      </c>
      <c r="F913" s="6" t="s">
        <v>7</v>
      </c>
      <c r="G913" s="3">
        <v>9639</v>
      </c>
    </row>
    <row r="914" spans="1:9" x14ac:dyDescent="0.45">
      <c r="A914" s="4">
        <v>45681</v>
      </c>
      <c r="B914" s="1">
        <v>26</v>
      </c>
      <c r="C914" s="2">
        <v>16.2</v>
      </c>
      <c r="D914" s="5">
        <v>0.37983796296612127</v>
      </c>
      <c r="E914" s="6" t="s">
        <v>5</v>
      </c>
      <c r="F914" s="6" t="s">
        <v>7</v>
      </c>
      <c r="G914" s="3">
        <v>421.2</v>
      </c>
    </row>
    <row r="915" spans="1:9" x14ac:dyDescent="0.45">
      <c r="A915" s="18">
        <v>45681</v>
      </c>
      <c r="B915" s="19">
        <v>558</v>
      </c>
      <c r="C915" s="20">
        <v>16.3</v>
      </c>
      <c r="D915" s="21">
        <v>0.38653935184993315</v>
      </c>
      <c r="E915" s="22" t="s">
        <v>5</v>
      </c>
      <c r="F915" s="22" t="s">
        <v>7</v>
      </c>
      <c r="G915" s="23">
        <v>9095.4</v>
      </c>
      <c r="H915" s="19">
        <f>+SUM(B913:B915)</f>
        <v>1179</v>
      </c>
      <c r="I915" s="25">
        <f>+SUMPRODUCT(B913:B915,C913:C915)/SUM(B913:B915)</f>
        <v>16.247328244274808</v>
      </c>
    </row>
    <row r="916" spans="1:9" x14ac:dyDescent="0.45">
      <c r="A916" s="4">
        <v>45681</v>
      </c>
      <c r="B916" s="1">
        <v>600</v>
      </c>
      <c r="C916" s="2">
        <v>16.2</v>
      </c>
      <c r="D916" s="5">
        <v>0.37999999999738066</v>
      </c>
      <c r="E916" s="6" t="s">
        <v>5</v>
      </c>
      <c r="F916" s="6" t="s">
        <v>6</v>
      </c>
      <c r="G916" s="3">
        <v>9720</v>
      </c>
    </row>
    <row r="917" spans="1:9" ht="16" thickBot="1" x14ac:dyDescent="0.5">
      <c r="A917" s="18">
        <v>45681</v>
      </c>
      <c r="B917" s="19">
        <v>21</v>
      </c>
      <c r="C917" s="20">
        <v>16.3</v>
      </c>
      <c r="D917" s="21">
        <v>0.40951388888788642</v>
      </c>
      <c r="E917" s="22" t="s">
        <v>5</v>
      </c>
      <c r="F917" s="22" t="s">
        <v>6</v>
      </c>
      <c r="G917" s="23">
        <v>342.3</v>
      </c>
      <c r="H917" s="19">
        <f>+SUM(B916:B917)</f>
        <v>621</v>
      </c>
      <c r="I917" s="20">
        <f>+SUMPRODUCT(B916:B917,C916:C917)/SUM(B916:B917)</f>
        <v>16.203381642512078</v>
      </c>
    </row>
    <row r="918" spans="1:9" ht="16" thickTop="1" x14ac:dyDescent="0.45">
      <c r="A918" s="7" t="s">
        <v>8</v>
      </c>
      <c r="B918" s="8">
        <v>227338</v>
      </c>
      <c r="C918" s="9">
        <v>17.026169844020796</v>
      </c>
      <c r="D918" s="10"/>
      <c r="E918" s="10"/>
      <c r="F918" s="10"/>
      <c r="G918" s="11">
        <v>3870695.3999999994</v>
      </c>
      <c r="H918" s="10"/>
      <c r="I918" s="10"/>
    </row>
    <row r="919" spans="1:9" x14ac:dyDescent="0.45">
      <c r="A919" s="12"/>
      <c r="B919" s="13" t="s">
        <v>9</v>
      </c>
      <c r="C919" s="13" t="s">
        <v>10</v>
      </c>
      <c r="D919" s="12"/>
      <c r="E919" s="12"/>
      <c r="F919" s="12"/>
      <c r="G919" s="13" t="s">
        <v>11</v>
      </c>
      <c r="H919" s="12"/>
      <c r="I919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SALILI Hessam</dc:creator>
  <cp:lastModifiedBy>Nölting, Nina</cp:lastModifiedBy>
  <dcterms:created xsi:type="dcterms:W3CDTF">2025-01-24T14:03:06Z</dcterms:created>
  <dcterms:modified xsi:type="dcterms:W3CDTF">2025-01-27T08:16:26Z</dcterms:modified>
</cp:coreProperties>
</file>